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5\"/>
    </mc:Choice>
  </mc:AlternateContent>
  <xr:revisionPtr revIDLastSave="0" documentId="13_ncr:1_{A7D0D5F4-9632-474B-B87E-100FE9B65C45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C35" i="5"/>
  <c r="C70" i="4"/>
  <c r="C35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99" i="4" l="1"/>
  <c r="D96" i="4"/>
  <c r="D92" i="4"/>
  <c r="D87" i="4"/>
  <c r="D84" i="4"/>
  <c r="D80" i="4"/>
  <c r="D77" i="4"/>
  <c r="C103" i="4"/>
  <c r="C99" i="4"/>
  <c r="C95" i="4"/>
  <c r="C91" i="4"/>
  <c r="C87" i="4"/>
  <c r="C85" i="4"/>
  <c r="C81" i="4"/>
  <c r="C78" i="4"/>
  <c r="D74" i="4"/>
  <c r="D103" i="5"/>
  <c r="D100" i="5"/>
  <c r="D91" i="5"/>
  <c r="D87" i="5"/>
  <c r="D81" i="5"/>
  <c r="C103" i="5"/>
  <c r="C92" i="5"/>
  <c r="C88" i="5"/>
  <c r="C80" i="5"/>
  <c r="D74" i="5"/>
  <c r="D103" i="4"/>
  <c r="D100" i="4"/>
  <c r="D95" i="4"/>
  <c r="D91" i="4"/>
  <c r="D88" i="4"/>
  <c r="D85" i="4"/>
  <c r="D81" i="4"/>
  <c r="D76" i="4"/>
  <c r="C101" i="4"/>
  <c r="C96" i="4"/>
  <c r="C92" i="4"/>
  <c r="C88" i="4"/>
  <c r="C84" i="4"/>
  <c r="C82" i="4"/>
  <c r="C76" i="4"/>
  <c r="D101" i="5"/>
  <c r="D90" i="5"/>
  <c r="D86" i="5"/>
  <c r="C100" i="5"/>
  <c r="C91" i="5"/>
  <c r="C87" i="5"/>
  <c r="C75" i="5"/>
  <c r="C74" i="5"/>
  <c r="D104" i="4"/>
  <c r="D101" i="4"/>
  <c r="D98" i="4"/>
  <c r="D93" i="4"/>
  <c r="D90" i="4"/>
  <c r="D83" i="4"/>
  <c r="D79" i="4"/>
  <c r="D75" i="4"/>
  <c r="C102" i="4"/>
  <c r="C98" i="4"/>
  <c r="C94" i="4"/>
  <c r="C90" i="4"/>
  <c r="C86" i="4"/>
  <c r="C83" i="4"/>
  <c r="C80" i="4"/>
  <c r="C77" i="4"/>
  <c r="D97" i="5"/>
  <c r="D93" i="5"/>
  <c r="D80" i="5"/>
  <c r="C102" i="5"/>
  <c r="C96" i="5"/>
  <c r="C90" i="5"/>
  <c r="C86" i="5"/>
  <c r="D102" i="4"/>
  <c r="D97" i="4"/>
  <c r="D94" i="4"/>
  <c r="D89" i="4"/>
  <c r="D86" i="4"/>
  <c r="D82" i="4"/>
  <c r="D78" i="4"/>
  <c r="C104" i="4"/>
  <c r="C100" i="4"/>
  <c r="C97" i="4"/>
  <c r="C93" i="4"/>
  <c r="C89" i="4"/>
  <c r="C79" i="4"/>
  <c r="C75" i="4"/>
  <c r="C74" i="4"/>
  <c r="D102" i="5"/>
  <c r="D96" i="5"/>
  <c r="D92" i="5"/>
  <c r="D88" i="5"/>
  <c r="D75" i="5"/>
  <c r="C101" i="5"/>
  <c r="C97" i="5"/>
  <c r="C93" i="5"/>
  <c r="C81" i="5"/>
  <c r="D35" i="6"/>
  <c r="R76" i="5"/>
  <c r="C76" i="5" s="1"/>
  <c r="N94" i="5"/>
  <c r="C94" i="5"/>
  <c r="T95" i="5"/>
  <c r="C95" i="5" s="1"/>
  <c r="E98" i="5"/>
  <c r="C98" i="5"/>
  <c r="E85" i="5"/>
  <c r="C85" i="5" s="1"/>
  <c r="E84" i="5"/>
  <c r="D84" i="5"/>
  <c r="I104" i="5"/>
  <c r="D104" i="5" s="1"/>
  <c r="E99" i="5"/>
  <c r="D99" i="5"/>
  <c r="E77" i="5"/>
  <c r="C77" i="5" s="1"/>
  <c r="E83" i="5"/>
  <c r="C83" i="5"/>
  <c r="N78" i="5"/>
  <c r="D78" i="5" s="1"/>
  <c r="E89" i="5"/>
  <c r="C89" i="5"/>
  <c r="T79" i="5"/>
  <c r="D79" i="5" s="1"/>
  <c r="E82" i="5"/>
  <c r="C82" i="5"/>
  <c r="D95" i="5" l="1"/>
  <c r="D83" i="5"/>
  <c r="D77" i="5"/>
  <c r="C99" i="5"/>
  <c r="C84" i="5"/>
  <c r="C78" i="5"/>
  <c r="D98" i="5"/>
  <c r="D94" i="5"/>
  <c r="D82" i="5"/>
  <c r="C104" i="5"/>
  <c r="C79" i="5"/>
  <c r="D89" i="5"/>
  <c r="D85" i="5"/>
  <c r="D76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<sst xmlns="http://schemas.openxmlformats.org/spreadsheetml/2006/main" count="527" uniqueCount="44">
  <si>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</si>
  <si>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</si>
  <si>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December 2025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</si>
  <si>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</si>
  <si>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</si>
  <si>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</si>
  <si>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</si>
  <si>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</si>
  <si>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</si>
  <si>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</si>
  <si>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</si>
  <si>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</si>
  <si>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</si>
  <si>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</si>
  <si>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</si>
  <si>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</si>
  <si>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</si>
  <si>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</si>
  <si>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</si>
  <si>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</si>
  <si>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</si>
  <si>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</si>
  <si>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</si>
  <si>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</si>
  <si>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</si>
  <si>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</si>
  <si>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</si>
  <si>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</si>
  <si>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</si>
  <si>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</si>
  <si>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</si>
  <si>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</si>
  <si>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</si>
  <si>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</si>
  <si>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</si>
  <si>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December 2025</t>
  </si>
  <si>
    <t>Total</t>
  </si>
  <si>
    <t>Activated aFRR energy UP - December 2025</t>
  </si>
  <si>
    <t>Activated aFRR energy DOWN - December 2025</t>
  </si>
  <si>
    <t>Total Activated aFRR Energy - December 2025</t>
  </si>
  <si>
    <t>Activated mFRR energy UP - December 2025</t>
  </si>
  <si>
    <t>Activated mFRR energy DOWN - December 2025</t>
  </si>
  <si>
    <t>Total Activated mFRR Energy - December 2025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</si>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</sst>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 style="thin">
        <color theme="4" tint="0.79995117038483843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0" fontId="0" fillId="7" borderId="63" xfId="0" applyFill="1" applyBorder="1" applyAlignment="1">
      <alignment horizontal="center"/>
    </xf>
    <xf numFmtId="2" fontId="0" fillId="7" borderId="6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45992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>
        <v>196.58</v>
      </c>
      <c r="AA4" s="7">
        <v>151.85157957000001</v>
      </c>
    </row>
    <row r="5" spans="1:27" x14ac:dyDescent="0.25">
      <c r="A5" s="4"/>
      <c r="B5" s="60"/>
      <c r="C5" s="5" t="s">
        <v>28</v>
      </c>
      <c r="D5" s="6">
        <v>35.546091949999997</v>
      </c>
      <c r="E5" s="6">
        <v>30.16512195</v>
      </c>
      <c r="F5" s="6">
        <v>29.295121949999999</v>
      </c>
      <c r="G5" s="6">
        <v>27.925121950000001</v>
      </c>
      <c r="H5" s="6">
        <v>29.30512195</v>
      </c>
      <c r="I5" s="6">
        <v>31.865121949999999</v>
      </c>
      <c r="J5" s="6">
        <v>70.18029851</v>
      </c>
      <c r="K5" s="6">
        <v>46.33</v>
      </c>
      <c r="L5" s="6">
        <v>55.103039219999999</v>
      </c>
      <c r="M5" s="6">
        <v>57.576921400000003</v>
      </c>
      <c r="N5" s="6">
        <v>54.988576760000001</v>
      </c>
      <c r="O5" s="6">
        <v>68.670217539999996</v>
      </c>
      <c r="P5" s="6">
        <v>75.280580889999996</v>
      </c>
      <c r="Q5" s="6">
        <v>57.521117689999997</v>
      </c>
      <c r="R5" s="6">
        <v>61.733833500000003</v>
      </c>
      <c r="S5" s="6">
        <v>77.662979820000004</v>
      </c>
      <c r="T5" s="6">
        <v>83.388620349999997</v>
      </c>
      <c r="U5" s="6">
        <v>64.894999999999996</v>
      </c>
      <c r="V5" s="6">
        <v>77.807823830000004</v>
      </c>
      <c r="W5" s="6">
        <v>107.56</v>
      </c>
      <c r="X5" s="6">
        <v>89.72</v>
      </c>
      <c r="Y5" s="6">
        <v>73.36</v>
      </c>
      <c r="Z5" s="6"/>
      <c r="AA5" s="7"/>
    </row>
    <row r="6" spans="1:27" x14ac:dyDescent="0.25">
      <c r="A6" s="4"/>
      <c r="B6" s="60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45993</v>
      </c>
      <c r="C8" s="5" t="s">
        <v>27</v>
      </c>
      <c r="D8" s="6">
        <v>139.08238094999999</v>
      </c>
      <c r="E8" s="6"/>
      <c r="F8" s="6"/>
      <c r="G8" s="6"/>
      <c r="H8" s="6">
        <v>129.78736358</v>
      </c>
      <c r="I8" s="6">
        <v>135.74345133</v>
      </c>
      <c r="J8" s="6">
        <v>200.31</v>
      </c>
      <c r="K8" s="6">
        <v>237.72736341000001</v>
      </c>
      <c r="L8" s="6">
        <v>230.71642857000001</v>
      </c>
      <c r="M8" s="6"/>
      <c r="N8" s="6"/>
      <c r="O8" s="6"/>
      <c r="P8" s="6"/>
      <c r="Q8" s="6">
        <v>249.71286522</v>
      </c>
      <c r="R8" s="6">
        <v>233.08654178</v>
      </c>
      <c r="S8" s="6">
        <v>250.09154505000001</v>
      </c>
      <c r="T8" s="6"/>
      <c r="U8" s="6"/>
      <c r="V8" s="6"/>
      <c r="W8" s="6"/>
      <c r="X8" s="6">
        <v>225.95</v>
      </c>
      <c r="Y8" s="6">
        <v>191.76586384999999</v>
      </c>
      <c r="Z8" s="6">
        <v>174.61498871000001</v>
      </c>
      <c r="AA8" s="7">
        <v>157.61000000000001</v>
      </c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/>
      <c r="I9" s="6"/>
      <c r="J9" s="6"/>
      <c r="K9" s="6"/>
      <c r="L9" s="6"/>
      <c r="M9" s="6">
        <v>63.344017000000001</v>
      </c>
      <c r="N9" s="6">
        <v>57.586772459999999</v>
      </c>
      <c r="O9" s="6">
        <v>74.883168429999998</v>
      </c>
      <c r="P9" s="6">
        <v>45.167684889999997</v>
      </c>
      <c r="Q9" s="6"/>
      <c r="R9" s="6"/>
      <c r="S9" s="6"/>
      <c r="T9" s="6">
        <v>103.12</v>
      </c>
      <c r="U9" s="6">
        <v>94.23</v>
      </c>
      <c r="V9" s="6">
        <v>59.411500660000002</v>
      </c>
      <c r="W9" s="6">
        <v>50.06</v>
      </c>
      <c r="X9" s="6"/>
      <c r="Y9" s="6"/>
      <c r="Z9" s="6"/>
      <c r="AA9" s="7"/>
    </row>
    <row r="10" spans="1:27" x14ac:dyDescent="0.25">
      <c r="A10" s="4"/>
      <c r="B10" s="60"/>
      <c r="C10" s="5" t="s">
        <v>29</v>
      </c>
      <c r="D10" s="6"/>
      <c r="E10" s="6">
        <v>52.634999999999998</v>
      </c>
      <c r="F10" s="6">
        <v>50.45</v>
      </c>
      <c r="G10" s="6">
        <v>48.11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>
        <v>157.905</v>
      </c>
      <c r="F11" s="9">
        <v>151.35</v>
      </c>
      <c r="G11" s="9">
        <v>144.33000000000001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45994</v>
      </c>
      <c r="C12" s="5" t="s">
        <v>27</v>
      </c>
      <c r="D12" s="6">
        <v>156.68</v>
      </c>
      <c r="E12" s="6"/>
      <c r="F12" s="6"/>
      <c r="G12" s="6">
        <v>129.16523810000001</v>
      </c>
      <c r="H12" s="6">
        <v>133.0552381</v>
      </c>
      <c r="I12" s="6">
        <v>139.6152381</v>
      </c>
      <c r="J12" s="6">
        <v>220.43</v>
      </c>
      <c r="K12" s="6">
        <v>285.36</v>
      </c>
      <c r="L12" s="6">
        <v>350.89780069</v>
      </c>
      <c r="M12" s="6">
        <v>292.66985863999997</v>
      </c>
      <c r="N12" s="6"/>
      <c r="O12" s="6">
        <v>249.42</v>
      </c>
      <c r="P12" s="6">
        <v>241.49</v>
      </c>
      <c r="Q12" s="6">
        <v>238.96219414999999</v>
      </c>
      <c r="R12" s="6">
        <v>269.03998516000001</v>
      </c>
      <c r="S12" s="6">
        <v>315.32080537000002</v>
      </c>
      <c r="T12" s="6">
        <v>399.93360000000001</v>
      </c>
      <c r="U12" s="6">
        <v>333.93666667000002</v>
      </c>
      <c r="V12" s="6"/>
      <c r="W12" s="6"/>
      <c r="X12" s="6"/>
      <c r="Y12" s="6">
        <v>186.69</v>
      </c>
      <c r="Z12" s="6">
        <v>178.76</v>
      </c>
      <c r="AA12" s="7">
        <v>163.55000000000001</v>
      </c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v>89.33</v>
      </c>
      <c r="O13" s="6"/>
      <c r="P13" s="6"/>
      <c r="Q13" s="6"/>
      <c r="R13" s="6"/>
      <c r="S13" s="6"/>
      <c r="T13" s="6"/>
      <c r="U13" s="6"/>
      <c r="V13" s="6">
        <v>101.55</v>
      </c>
      <c r="W13" s="6">
        <v>86.1</v>
      </c>
      <c r="X13" s="6">
        <v>72.849999999999994</v>
      </c>
      <c r="Y13" s="6"/>
      <c r="Z13" s="6"/>
      <c r="AA13" s="7"/>
    </row>
    <row r="14" spans="1:27" x14ac:dyDescent="0.25">
      <c r="A14" s="4"/>
      <c r="B14" s="60"/>
      <c r="C14" s="5" t="s">
        <v>29</v>
      </c>
      <c r="D14" s="6"/>
      <c r="E14" s="6">
        <v>51.975000000000001</v>
      </c>
      <c r="F14" s="6">
        <v>49.92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>
        <v>155.92500000000001</v>
      </c>
      <c r="F15" s="9">
        <v>149.76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45995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>
        <v>216.11</v>
      </c>
      <c r="Q16" s="6">
        <v>227.43</v>
      </c>
      <c r="R16" s="6">
        <v>211.05307493999999</v>
      </c>
      <c r="S16" s="6">
        <v>213.83090279000001</v>
      </c>
      <c r="T16" s="6">
        <v>204.02958677999999</v>
      </c>
      <c r="U16" s="6">
        <v>192.29173913</v>
      </c>
      <c r="V16" s="6">
        <v>189.47173913</v>
      </c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>
        <v>32.407651819999998</v>
      </c>
      <c r="E17" s="6">
        <v>29</v>
      </c>
      <c r="F17" s="6">
        <v>28.13</v>
      </c>
      <c r="G17" s="6">
        <v>28.13</v>
      </c>
      <c r="H17" s="6">
        <v>29.29</v>
      </c>
      <c r="I17" s="6">
        <v>31.45</v>
      </c>
      <c r="J17" s="6">
        <v>63.768821930000001</v>
      </c>
      <c r="K17" s="6">
        <v>51.962067589999997</v>
      </c>
      <c r="L17" s="6">
        <v>55.215557590000003</v>
      </c>
      <c r="M17" s="6">
        <v>51.422186320000002</v>
      </c>
      <c r="N17" s="6">
        <v>59.428655149999997</v>
      </c>
      <c r="O17" s="6">
        <v>44.916603770000002</v>
      </c>
      <c r="P17" s="6"/>
      <c r="Q17" s="6"/>
      <c r="R17" s="6"/>
      <c r="S17" s="6"/>
      <c r="T17" s="6"/>
      <c r="U17" s="6"/>
      <c r="V17" s="6"/>
      <c r="W17" s="6">
        <v>70.53</v>
      </c>
      <c r="X17" s="6">
        <v>64.55</v>
      </c>
      <c r="Y17" s="6">
        <v>59.67</v>
      </c>
      <c r="Z17" s="6">
        <v>56.14</v>
      </c>
      <c r="AA17" s="7">
        <v>50.25</v>
      </c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45996</v>
      </c>
      <c r="C20" s="5" t="s">
        <v>27</v>
      </c>
      <c r="D20" s="6">
        <v>128.86324693</v>
      </c>
      <c r="E20" s="6">
        <v>126.48076923000001</v>
      </c>
      <c r="F20" s="6">
        <v>121.72285714</v>
      </c>
      <c r="G20" s="6">
        <v>121.44285714</v>
      </c>
      <c r="H20" s="6"/>
      <c r="I20" s="6"/>
      <c r="J20" s="6"/>
      <c r="K20" s="6"/>
      <c r="L20" s="6">
        <v>277.8</v>
      </c>
      <c r="M20" s="6">
        <v>275.61</v>
      </c>
      <c r="N20" s="6">
        <v>223.80609756000001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>
        <v>29.615121949999999</v>
      </c>
      <c r="I21" s="6">
        <v>31.425121950000001</v>
      </c>
      <c r="J21" s="6">
        <v>50.980904979999998</v>
      </c>
      <c r="K21" s="6">
        <v>48.60879079</v>
      </c>
      <c r="L21" s="6"/>
      <c r="M21" s="6"/>
      <c r="N21" s="6"/>
      <c r="O21" s="6">
        <v>83.18</v>
      </c>
      <c r="P21" s="6">
        <v>69.635724379999999</v>
      </c>
      <c r="Q21" s="6">
        <v>46.501428570000002</v>
      </c>
      <c r="R21" s="6">
        <v>46.97142857</v>
      </c>
      <c r="S21" s="6">
        <v>59.969133489999997</v>
      </c>
      <c r="T21" s="6">
        <v>57.30141038</v>
      </c>
      <c r="U21" s="6">
        <v>57.506739590000002</v>
      </c>
      <c r="V21" s="6">
        <v>55.121001999999997</v>
      </c>
      <c r="W21" s="6">
        <v>43.758009119999997</v>
      </c>
      <c r="X21" s="6">
        <v>34.708176250000001</v>
      </c>
      <c r="Y21" s="6">
        <v>32.231530710000001</v>
      </c>
      <c r="Z21" s="6">
        <v>30.009649119999999</v>
      </c>
      <c r="AA21" s="7">
        <v>25.945121950000001</v>
      </c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45997</v>
      </c>
      <c r="C24" s="5" t="s">
        <v>27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/>
      <c r="E25" s="6"/>
      <c r="F25" s="6"/>
      <c r="G25" s="6">
        <v>23.75636364</v>
      </c>
      <c r="H25" s="6">
        <v>24.769285709999998</v>
      </c>
      <c r="I25" s="6">
        <v>25.79210526</v>
      </c>
      <c r="J25" s="6">
        <v>27.884444439999999</v>
      </c>
      <c r="K25" s="6">
        <v>31.305161290000001</v>
      </c>
      <c r="L25" s="6">
        <v>37.959949590000001</v>
      </c>
      <c r="M25" s="6">
        <v>37.860637480000001</v>
      </c>
      <c r="N25" s="6">
        <v>36.607375210000001</v>
      </c>
      <c r="O25" s="6">
        <v>36.276279549999998</v>
      </c>
      <c r="P25" s="6">
        <v>34.69135052</v>
      </c>
      <c r="Q25" s="6">
        <v>34.956369719999998</v>
      </c>
      <c r="R25" s="6">
        <v>35.00885246</v>
      </c>
      <c r="S25" s="6">
        <v>42.740600309999998</v>
      </c>
      <c r="T25" s="6">
        <v>45.923945080000003</v>
      </c>
      <c r="U25" s="6">
        <v>43.545023540000003</v>
      </c>
      <c r="V25" s="6">
        <v>44.196901410000002</v>
      </c>
      <c r="W25" s="6">
        <v>42.793970039999998</v>
      </c>
      <c r="X25" s="6">
        <v>45.312853130000001</v>
      </c>
      <c r="Y25" s="6">
        <v>35.4444576</v>
      </c>
      <c r="Z25" s="6">
        <v>32.525080559999999</v>
      </c>
      <c r="AA25" s="7">
        <v>26.99</v>
      </c>
    </row>
    <row r="26" spans="1:27" x14ac:dyDescent="0.25">
      <c r="A26" s="1"/>
      <c r="B26" s="60"/>
      <c r="C26" s="5" t="s">
        <v>29</v>
      </c>
      <c r="D26" s="6">
        <v>42.215000000000003</v>
      </c>
      <c r="E26" s="6">
        <v>39.74</v>
      </c>
      <c r="F26" s="6">
        <v>38.075000000000003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>
        <v>126.645</v>
      </c>
      <c r="E27" s="9">
        <v>119.22</v>
      </c>
      <c r="F27" s="9">
        <v>114.22499999999999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45998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26.14</v>
      </c>
      <c r="E29" s="6"/>
      <c r="F29" s="6"/>
      <c r="G29" s="6"/>
      <c r="H29" s="6"/>
      <c r="I29" s="6"/>
      <c r="J29" s="6">
        <v>24.755633190000001</v>
      </c>
      <c r="K29" s="6">
        <v>26.255121949999999</v>
      </c>
      <c r="L29" s="6">
        <v>32.637009200000001</v>
      </c>
      <c r="M29" s="6">
        <v>32.814141220000003</v>
      </c>
      <c r="N29" s="6">
        <v>34.080824669999998</v>
      </c>
      <c r="O29" s="6">
        <v>29.012666670000002</v>
      </c>
      <c r="P29" s="6">
        <v>31.172143470000002</v>
      </c>
      <c r="Q29" s="6">
        <v>31.81413388</v>
      </c>
      <c r="R29" s="6">
        <v>35.58192047</v>
      </c>
      <c r="S29" s="6">
        <v>38.799552589999998</v>
      </c>
      <c r="T29" s="6">
        <v>39.329076749999999</v>
      </c>
      <c r="U29" s="6">
        <v>36.463749999999997</v>
      </c>
      <c r="V29" s="6">
        <v>37.053123139999997</v>
      </c>
      <c r="W29" s="6">
        <v>39.917787179999998</v>
      </c>
      <c r="X29" s="6">
        <v>38.307082870000002</v>
      </c>
      <c r="Y29" s="6">
        <v>34.720752130000001</v>
      </c>
      <c r="Z29" s="6">
        <v>28.976494720000002</v>
      </c>
      <c r="AA29" s="7">
        <v>23.62512195</v>
      </c>
    </row>
    <row r="30" spans="1:27" x14ac:dyDescent="0.25">
      <c r="A30" s="1"/>
      <c r="B30" s="60"/>
      <c r="C30" s="5" t="s">
        <v>29</v>
      </c>
      <c r="D30" s="6"/>
      <c r="E30" s="6">
        <v>41.49</v>
      </c>
      <c r="F30" s="6">
        <v>41.064999999999998</v>
      </c>
      <c r="G30" s="6">
        <v>38.174999999999997</v>
      </c>
      <c r="H30" s="6">
        <v>38.92</v>
      </c>
      <c r="I30" s="6">
        <v>39.115000000000002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>
        <v>124.47</v>
      </c>
      <c r="F31" s="9">
        <v>123.19499999999999</v>
      </c>
      <c r="G31" s="9">
        <v>114.52500000000001</v>
      </c>
      <c r="H31" s="9">
        <v>116.76</v>
      </c>
      <c r="I31" s="9">
        <v>117.345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45999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>
        <v>25.33703899</v>
      </c>
      <c r="E33" s="6">
        <v>25.711818180000002</v>
      </c>
      <c r="F33" s="6">
        <v>22.41512195</v>
      </c>
      <c r="G33" s="6">
        <v>24.280476190000002</v>
      </c>
      <c r="H33" s="6">
        <v>24.365121949999999</v>
      </c>
      <c r="I33" s="6">
        <v>26.195121950000001</v>
      </c>
      <c r="J33" s="6">
        <v>33.769706650000003</v>
      </c>
      <c r="K33" s="6">
        <v>42.924496769999998</v>
      </c>
      <c r="L33" s="6">
        <v>37.605527119999998</v>
      </c>
      <c r="M33" s="6">
        <v>37.31728451</v>
      </c>
      <c r="N33" s="6">
        <v>32.735932200000001</v>
      </c>
      <c r="O33" s="6">
        <v>31.789562289999999</v>
      </c>
      <c r="P33" s="6">
        <v>31.91</v>
      </c>
      <c r="Q33" s="6">
        <v>33.520000000000003</v>
      </c>
      <c r="R33" s="6">
        <v>38.376089579999999</v>
      </c>
      <c r="S33" s="6">
        <v>35.99163265</v>
      </c>
      <c r="T33" s="6">
        <v>46.928890670000001</v>
      </c>
      <c r="U33" s="6">
        <v>44.535210990000003</v>
      </c>
      <c r="V33" s="6">
        <v>38.29302234</v>
      </c>
      <c r="W33" s="6">
        <v>45.455582020000001</v>
      </c>
      <c r="X33" s="6">
        <v>40.708686129999997</v>
      </c>
      <c r="Y33" s="6">
        <v>36.326321309999997</v>
      </c>
      <c r="Z33" s="6">
        <v>34.929446679999998</v>
      </c>
      <c r="AA33" s="7">
        <v>27.438013850000001</v>
      </c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46000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>
        <v>167.69184559000001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>
        <v>133.77000000000001</v>
      </c>
    </row>
    <row r="37" spans="1:27" x14ac:dyDescent="0.25">
      <c r="A37" s="1"/>
      <c r="B37" s="60"/>
      <c r="C37" s="5" t="s">
        <v>28</v>
      </c>
      <c r="D37" s="6">
        <v>27.743597909999998</v>
      </c>
      <c r="E37" s="6">
        <v>25.556341459999999</v>
      </c>
      <c r="F37" s="6">
        <v>25.576341459999998</v>
      </c>
      <c r="G37" s="6">
        <v>25.22634146</v>
      </c>
      <c r="H37" s="6">
        <v>26.386341460000001</v>
      </c>
      <c r="I37" s="6">
        <v>29.416341460000002</v>
      </c>
      <c r="J37" s="6">
        <v>48.324038600000002</v>
      </c>
      <c r="K37" s="6">
        <v>45.422413310000003</v>
      </c>
      <c r="L37" s="6">
        <v>39.064999999999998</v>
      </c>
      <c r="M37" s="6"/>
      <c r="N37" s="6">
        <v>47.697911920000003</v>
      </c>
      <c r="O37" s="6">
        <v>37.600480810000001</v>
      </c>
      <c r="P37" s="6">
        <v>37.600143189999997</v>
      </c>
      <c r="Q37" s="6">
        <v>39.438912129999999</v>
      </c>
      <c r="R37" s="6">
        <v>46.201774700000001</v>
      </c>
      <c r="S37" s="6">
        <v>40.708732040000001</v>
      </c>
      <c r="T37" s="6">
        <v>43.699487179999998</v>
      </c>
      <c r="U37" s="6">
        <v>40.695</v>
      </c>
      <c r="V37" s="6">
        <v>68.53</v>
      </c>
      <c r="W37" s="6">
        <v>69.790000000000006</v>
      </c>
      <c r="X37" s="6">
        <v>51.974676260000003</v>
      </c>
      <c r="Y37" s="6">
        <v>60.88</v>
      </c>
      <c r="Z37" s="6">
        <v>54.28</v>
      </c>
      <c r="AA37" s="7"/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46001</v>
      </c>
      <c r="C40" s="5" t="s">
        <v>27</v>
      </c>
      <c r="D40" s="6">
        <v>128.75</v>
      </c>
      <c r="E40" s="6"/>
      <c r="F40" s="6"/>
      <c r="G40" s="6"/>
      <c r="H40" s="6"/>
      <c r="I40" s="6"/>
      <c r="J40" s="6">
        <v>185.18</v>
      </c>
      <c r="K40" s="6">
        <v>248.3</v>
      </c>
      <c r="L40" s="6">
        <v>215.13398896000001</v>
      </c>
      <c r="M40" s="6">
        <v>176.74016650999999</v>
      </c>
      <c r="N40" s="6">
        <v>152.97682927</v>
      </c>
      <c r="O40" s="6">
        <v>153.47999999999999</v>
      </c>
      <c r="P40" s="6"/>
      <c r="Q40" s="6">
        <v>142.00076923</v>
      </c>
      <c r="R40" s="6"/>
      <c r="S40" s="6">
        <v>174.80707317</v>
      </c>
      <c r="T40" s="6">
        <v>222</v>
      </c>
      <c r="U40" s="6">
        <v>210.34432588000001</v>
      </c>
      <c r="V40" s="6">
        <v>198.46692307999999</v>
      </c>
      <c r="W40" s="6"/>
      <c r="X40" s="6"/>
      <c r="Y40" s="6">
        <v>213.57</v>
      </c>
      <c r="Z40" s="6">
        <v>196.28</v>
      </c>
      <c r="AA40" s="7">
        <v>151.27641489000001</v>
      </c>
    </row>
    <row r="41" spans="1:27" x14ac:dyDescent="0.25">
      <c r="A41" s="1"/>
      <c r="B41" s="60"/>
      <c r="C41" s="5" t="s">
        <v>28</v>
      </c>
      <c r="D41" s="6"/>
      <c r="E41" s="6">
        <v>25.765293710000002</v>
      </c>
      <c r="F41" s="6">
        <v>25.125853660000001</v>
      </c>
      <c r="G41" s="6">
        <v>25.525853659999999</v>
      </c>
      <c r="H41" s="6"/>
      <c r="I41" s="6"/>
      <c r="J41" s="6"/>
      <c r="K41" s="6"/>
      <c r="L41" s="6"/>
      <c r="M41" s="6"/>
      <c r="N41" s="6"/>
      <c r="O41" s="6"/>
      <c r="P41" s="6">
        <v>33.534146210000003</v>
      </c>
      <c r="Q41" s="6"/>
      <c r="R41" s="6">
        <v>49.252754490000001</v>
      </c>
      <c r="S41" s="6"/>
      <c r="T41" s="6"/>
      <c r="U41" s="6"/>
      <c r="V41" s="6"/>
      <c r="W41" s="6">
        <v>78.39</v>
      </c>
      <c r="X41" s="6">
        <v>81.44</v>
      </c>
      <c r="Y41" s="6"/>
      <c r="Z41" s="6"/>
      <c r="AA41" s="7"/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>
        <v>43.155000000000001</v>
      </c>
      <c r="I42" s="6">
        <v>46.274999999999999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>
        <v>129.465</v>
      </c>
      <c r="I43" s="9">
        <v>138.82499999999999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46002</v>
      </c>
      <c r="C44" s="5" t="s">
        <v>27</v>
      </c>
      <c r="D44" s="6">
        <v>142.38</v>
      </c>
      <c r="E44" s="6"/>
      <c r="F44" s="6"/>
      <c r="G44" s="6"/>
      <c r="H44" s="6"/>
      <c r="I44" s="6"/>
      <c r="J44" s="6">
        <v>188.13</v>
      </c>
      <c r="K44" s="6">
        <v>202.94</v>
      </c>
      <c r="L44" s="6">
        <v>188.80086206999999</v>
      </c>
      <c r="M44" s="6">
        <v>166.88182345999999</v>
      </c>
      <c r="N44" s="6">
        <v>158.46731707000001</v>
      </c>
      <c r="O44" s="6"/>
      <c r="P44" s="6"/>
      <c r="Q44" s="6"/>
      <c r="R44" s="6"/>
      <c r="S44" s="6"/>
      <c r="T44" s="6"/>
      <c r="U44" s="6">
        <v>201.5</v>
      </c>
      <c r="V44" s="6">
        <v>195.81</v>
      </c>
      <c r="W44" s="6">
        <v>196.97</v>
      </c>
      <c r="X44" s="6">
        <v>193.34</v>
      </c>
      <c r="Y44" s="6">
        <v>180.47</v>
      </c>
      <c r="Z44" s="6"/>
      <c r="AA44" s="7"/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>
        <v>44.030883490000001</v>
      </c>
      <c r="P45" s="6">
        <v>34.399799029999997</v>
      </c>
      <c r="Q45" s="6">
        <v>36.485768559999997</v>
      </c>
      <c r="R45" s="6">
        <v>40.034909089999999</v>
      </c>
      <c r="S45" s="6">
        <v>52.79</v>
      </c>
      <c r="T45" s="6">
        <v>71.48</v>
      </c>
      <c r="U45" s="6"/>
      <c r="V45" s="6"/>
      <c r="W45" s="6"/>
      <c r="X45" s="6"/>
      <c r="Y45" s="6"/>
      <c r="Z45" s="6">
        <v>54.66</v>
      </c>
      <c r="AA45" s="7">
        <v>47.92</v>
      </c>
    </row>
    <row r="46" spans="1:27" x14ac:dyDescent="0.25">
      <c r="A46" s="1"/>
      <c r="B46" s="60"/>
      <c r="C46" s="5" t="s">
        <v>29</v>
      </c>
      <c r="D46" s="6"/>
      <c r="E46" s="6">
        <v>45.42</v>
      </c>
      <c r="F46" s="6">
        <v>44.31</v>
      </c>
      <c r="G46" s="6">
        <v>44.244999999999997</v>
      </c>
      <c r="H46" s="6">
        <v>45.204999999999998</v>
      </c>
      <c r="I46" s="6">
        <v>48.08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>
        <v>136.26</v>
      </c>
      <c r="F47" s="9">
        <v>132.93</v>
      </c>
      <c r="G47" s="9">
        <v>132.73500000000001</v>
      </c>
      <c r="H47" s="9">
        <v>135.61500000000001</v>
      </c>
      <c r="I47" s="9">
        <v>144.24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46003</v>
      </c>
      <c r="C48" s="5" t="s">
        <v>27</v>
      </c>
      <c r="D48" s="6">
        <v>144.75</v>
      </c>
      <c r="E48" s="6"/>
      <c r="F48" s="6"/>
      <c r="G48" s="6"/>
      <c r="H48" s="6"/>
      <c r="I48" s="6"/>
      <c r="J48" s="6"/>
      <c r="K48" s="6">
        <v>194.51</v>
      </c>
      <c r="L48" s="6">
        <v>202.89</v>
      </c>
      <c r="M48" s="6">
        <v>191.84</v>
      </c>
      <c r="N48" s="6">
        <v>185.19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7"/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>
        <v>38.549999999999997</v>
      </c>
      <c r="K49" s="6"/>
      <c r="L49" s="6"/>
      <c r="M49" s="6"/>
      <c r="N49" s="6"/>
      <c r="O49" s="6">
        <v>60.09</v>
      </c>
      <c r="P49" s="6">
        <v>57.27</v>
      </c>
      <c r="Q49" s="6">
        <v>42.87637599</v>
      </c>
      <c r="R49" s="6">
        <v>43.433599379999997</v>
      </c>
      <c r="S49" s="6">
        <v>67.510000000000005</v>
      </c>
      <c r="T49" s="6">
        <v>47.888308459999998</v>
      </c>
      <c r="U49" s="6">
        <v>43.91</v>
      </c>
      <c r="V49" s="6">
        <v>40.380000000000003</v>
      </c>
      <c r="W49" s="6">
        <v>39.340000000000003</v>
      </c>
      <c r="X49" s="6">
        <v>56.399933310000002</v>
      </c>
      <c r="Y49" s="6">
        <v>37.2072644</v>
      </c>
      <c r="Z49" s="6">
        <v>37.01004451</v>
      </c>
      <c r="AA49" s="7">
        <v>30.348085269999999</v>
      </c>
    </row>
    <row r="50" spans="1:27" x14ac:dyDescent="0.25">
      <c r="A50" s="1"/>
      <c r="B50" s="60"/>
      <c r="C50" s="5" t="s">
        <v>29</v>
      </c>
      <c r="D50" s="6"/>
      <c r="E50" s="6">
        <v>47.83</v>
      </c>
      <c r="F50" s="6">
        <v>48.11</v>
      </c>
      <c r="G50" s="6">
        <v>47.49</v>
      </c>
      <c r="H50" s="6">
        <v>47.23</v>
      </c>
      <c r="I50" s="6">
        <v>50.905000000000001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>
        <v>143.49</v>
      </c>
      <c r="F51" s="9">
        <v>144.33000000000001</v>
      </c>
      <c r="G51" s="9">
        <v>142.47</v>
      </c>
      <c r="H51" s="9">
        <v>141.69</v>
      </c>
      <c r="I51" s="9">
        <v>152.715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46004</v>
      </c>
      <c r="C52" s="5" t="s">
        <v>27</v>
      </c>
      <c r="D52" s="6"/>
      <c r="E52" s="6">
        <v>147.24</v>
      </c>
      <c r="F52" s="6">
        <v>122.93523810000001</v>
      </c>
      <c r="G52" s="6">
        <v>117.1152381</v>
      </c>
      <c r="H52" s="6">
        <v>118.0252381</v>
      </c>
      <c r="I52" s="6">
        <v>124.69690141</v>
      </c>
      <c r="J52" s="6">
        <v>137.01102607000001</v>
      </c>
      <c r="K52" s="6">
        <v>145.14888536000001</v>
      </c>
      <c r="L52" s="6">
        <v>149.26955597</v>
      </c>
      <c r="M52" s="6">
        <v>141.70375000000001</v>
      </c>
      <c r="N52" s="6"/>
      <c r="O52" s="6"/>
      <c r="P52" s="6"/>
      <c r="Q52" s="6"/>
      <c r="R52" s="6"/>
      <c r="S52" s="6"/>
      <c r="T52" s="6">
        <v>182.54</v>
      </c>
      <c r="U52" s="6">
        <v>183.33</v>
      </c>
      <c r="V52" s="6">
        <v>180.21</v>
      </c>
      <c r="W52" s="6">
        <v>183.84</v>
      </c>
      <c r="X52" s="6">
        <v>173.36</v>
      </c>
      <c r="Y52" s="6">
        <v>160.47</v>
      </c>
      <c r="Z52" s="6">
        <v>152.72</v>
      </c>
      <c r="AA52" s="7">
        <v>137.23292357</v>
      </c>
    </row>
    <row r="53" spans="1:27" x14ac:dyDescent="0.25">
      <c r="A53" s="1"/>
      <c r="B53" s="60"/>
      <c r="C53" s="5" t="s">
        <v>28</v>
      </c>
      <c r="D53" s="6">
        <v>30.77</v>
      </c>
      <c r="E53" s="6"/>
      <c r="F53" s="6"/>
      <c r="G53" s="6"/>
      <c r="H53" s="6"/>
      <c r="I53" s="6"/>
      <c r="J53" s="6"/>
      <c r="K53" s="6"/>
      <c r="L53" s="6"/>
      <c r="M53" s="6"/>
      <c r="N53" s="6">
        <v>40.41155938</v>
      </c>
      <c r="O53" s="6">
        <v>33.065695050000002</v>
      </c>
      <c r="P53" s="6">
        <v>32.304773580000003</v>
      </c>
      <c r="Q53" s="6">
        <v>31.29016781</v>
      </c>
      <c r="R53" s="6">
        <v>34.706775620000002</v>
      </c>
      <c r="S53" s="6">
        <v>35.590000000000003</v>
      </c>
      <c r="T53" s="6"/>
      <c r="U53" s="6"/>
      <c r="V53" s="6"/>
      <c r="W53" s="6"/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46005</v>
      </c>
      <c r="C56" s="5" t="s">
        <v>27</v>
      </c>
      <c r="D56" s="6">
        <v>125.31670085</v>
      </c>
      <c r="E56" s="6">
        <v>120.51441672999999</v>
      </c>
      <c r="F56" s="6">
        <v>111.5097973</v>
      </c>
      <c r="G56" s="6">
        <v>106.33285714</v>
      </c>
      <c r="H56" s="6">
        <v>111.43418604999999</v>
      </c>
      <c r="I56" s="6">
        <v>112.39333333</v>
      </c>
      <c r="J56" s="6">
        <v>113.54135135</v>
      </c>
      <c r="K56" s="6">
        <v>117.89416667</v>
      </c>
      <c r="L56" s="6">
        <v>134.10226524000001</v>
      </c>
      <c r="M56" s="6">
        <v>143.39838465</v>
      </c>
      <c r="N56" s="6">
        <v>139.78366636000001</v>
      </c>
      <c r="O56" s="6">
        <v>131.92085105999999</v>
      </c>
      <c r="P56" s="6">
        <v>123.95</v>
      </c>
      <c r="Q56" s="6">
        <v>148.1</v>
      </c>
      <c r="R56" s="6"/>
      <c r="S56" s="6">
        <v>157.91999999999999</v>
      </c>
      <c r="T56" s="6">
        <v>159.92953886999999</v>
      </c>
      <c r="U56" s="6">
        <v>159.24396211000001</v>
      </c>
      <c r="V56" s="6">
        <v>160.21045617999999</v>
      </c>
      <c r="W56" s="6">
        <v>165.94606582</v>
      </c>
      <c r="X56" s="6">
        <v>149.72829368999999</v>
      </c>
      <c r="Y56" s="6">
        <v>135.29343981</v>
      </c>
      <c r="Z56" s="6">
        <v>127.42213483</v>
      </c>
      <c r="AA56" s="7">
        <v>119.55271834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>
        <v>28.72</v>
      </c>
      <c r="S57" s="6"/>
      <c r="T57" s="6"/>
      <c r="U57" s="6"/>
      <c r="V57" s="6"/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46006</v>
      </c>
      <c r="C60" s="5" t="s">
        <v>27</v>
      </c>
      <c r="D60" s="6">
        <v>113.90056604</v>
      </c>
      <c r="E60" s="6">
        <v>115.43864811</v>
      </c>
      <c r="F60" s="6">
        <v>118.87377581</v>
      </c>
      <c r="G60" s="6">
        <v>127.43</v>
      </c>
      <c r="H60" s="6">
        <v>131.24</v>
      </c>
      <c r="I60" s="6">
        <v>123.21449891</v>
      </c>
      <c r="J60" s="6">
        <v>163.27737386000001</v>
      </c>
      <c r="K60" s="6">
        <v>179.26046847999999</v>
      </c>
      <c r="L60" s="6">
        <v>182.29574346000001</v>
      </c>
      <c r="M60" s="6">
        <v>168.48977273</v>
      </c>
      <c r="N60" s="6">
        <v>163.22773949</v>
      </c>
      <c r="O60" s="6">
        <v>144.47436619999999</v>
      </c>
      <c r="P60" s="6">
        <v>140.54850066</v>
      </c>
      <c r="Q60" s="6">
        <v>176.61</v>
      </c>
      <c r="R60" s="6">
        <v>195.6068822</v>
      </c>
      <c r="S60" s="6">
        <v>214.30744680999999</v>
      </c>
      <c r="T60" s="6">
        <v>240.30797595000001</v>
      </c>
      <c r="U60" s="6">
        <v>197.02327518999999</v>
      </c>
      <c r="V60" s="6">
        <v>220.61528258000001</v>
      </c>
      <c r="W60" s="6">
        <v>224.06668768</v>
      </c>
      <c r="X60" s="6">
        <v>184.83061125</v>
      </c>
      <c r="Y60" s="6">
        <v>185.10268292999999</v>
      </c>
      <c r="Z60" s="6">
        <v>197.35184645000001</v>
      </c>
      <c r="AA60" s="7">
        <v>161.54854961999999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46007</v>
      </c>
      <c r="C64" s="5" t="s">
        <v>27</v>
      </c>
      <c r="D64" s="6">
        <v>135.24018867999999</v>
      </c>
      <c r="E64" s="6">
        <v>126.73526316</v>
      </c>
      <c r="F64" s="6">
        <v>134.36965115999999</v>
      </c>
      <c r="G64" s="6">
        <v>146.87</v>
      </c>
      <c r="H64" s="6">
        <v>150.22999999999999</v>
      </c>
      <c r="I64" s="6">
        <v>183.24041803</v>
      </c>
      <c r="J64" s="6">
        <v>260.29040082</v>
      </c>
      <c r="K64" s="6">
        <v>267.89740411999998</v>
      </c>
      <c r="L64" s="6"/>
      <c r="M64" s="6">
        <v>183.51098689</v>
      </c>
      <c r="N64" s="6">
        <v>167.05012238</v>
      </c>
      <c r="O64" s="6">
        <v>155.55015172</v>
      </c>
      <c r="P64" s="6">
        <v>155.21674267</v>
      </c>
      <c r="Q64" s="6">
        <v>172.77120033</v>
      </c>
      <c r="R64" s="6">
        <v>209.46568789</v>
      </c>
      <c r="S64" s="6">
        <v>259.45001532999999</v>
      </c>
      <c r="T64" s="6">
        <v>338.81705997</v>
      </c>
      <c r="U64" s="6">
        <v>307.44557832999999</v>
      </c>
      <c r="V64" s="6">
        <v>295.0532925</v>
      </c>
      <c r="W64" s="6">
        <v>254.62261380000001</v>
      </c>
      <c r="X64" s="6">
        <v>207.84266145000001</v>
      </c>
      <c r="Y64" s="6">
        <v>177.58090200000001</v>
      </c>
      <c r="Z64" s="6">
        <v>173.44989204999999</v>
      </c>
      <c r="AA64" s="7">
        <v>145.28403951999999</v>
      </c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>
        <v>69.58</v>
      </c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46008</v>
      </c>
      <c r="C68" s="5" t="s">
        <v>27</v>
      </c>
      <c r="D68" s="6">
        <v>137.15890249</v>
      </c>
      <c r="E68" s="6">
        <v>127.14663418000001</v>
      </c>
      <c r="F68" s="6">
        <v>124.41707201</v>
      </c>
      <c r="G68" s="6">
        <v>125.12808203</v>
      </c>
      <c r="H68" s="6">
        <v>130.17770833</v>
      </c>
      <c r="I68" s="6">
        <v>137.38747674999999</v>
      </c>
      <c r="J68" s="6">
        <v>181.92125318000001</v>
      </c>
      <c r="K68" s="6">
        <v>195.43065716999999</v>
      </c>
      <c r="L68" s="6">
        <v>188.70937862</v>
      </c>
      <c r="M68" s="6">
        <v>177.94523473000001</v>
      </c>
      <c r="N68" s="6">
        <v>167.14313232000001</v>
      </c>
      <c r="O68" s="6">
        <v>163.55627899000001</v>
      </c>
      <c r="P68" s="6">
        <v>164.56813725999999</v>
      </c>
      <c r="Q68" s="6">
        <v>195.44</v>
      </c>
      <c r="R68" s="6">
        <v>201.13013165999999</v>
      </c>
      <c r="S68" s="6">
        <v>202.95506990000001</v>
      </c>
      <c r="T68" s="6">
        <v>226.77896781000001</v>
      </c>
      <c r="U68" s="6">
        <v>228.59311828</v>
      </c>
      <c r="V68" s="6">
        <v>278.07222868000002</v>
      </c>
      <c r="W68" s="6">
        <v>264.96658202999998</v>
      </c>
      <c r="X68" s="6">
        <v>211.77462102999999</v>
      </c>
      <c r="Y68" s="6">
        <v>179.23566166000001</v>
      </c>
      <c r="Z68" s="6">
        <v>179.50284427</v>
      </c>
      <c r="AA68" s="7">
        <v>151.4259107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46009</v>
      </c>
      <c r="C72" s="5" t="s">
        <v>27</v>
      </c>
      <c r="D72" s="6">
        <v>145.52714355000001</v>
      </c>
      <c r="E72" s="6">
        <v>143.35582400999999</v>
      </c>
      <c r="F72" s="6">
        <v>128.21956659</v>
      </c>
      <c r="G72" s="6">
        <v>142.71</v>
      </c>
      <c r="H72" s="6">
        <v>156.93</v>
      </c>
      <c r="I72" s="6">
        <v>171.56</v>
      </c>
      <c r="J72" s="6">
        <v>205.11150347</v>
      </c>
      <c r="K72" s="6">
        <v>216.88804597999999</v>
      </c>
      <c r="L72" s="6">
        <v>196.67051910000001</v>
      </c>
      <c r="M72" s="6">
        <v>181.15818844</v>
      </c>
      <c r="N72" s="6">
        <v>167.61778942000001</v>
      </c>
      <c r="O72" s="6">
        <v>155.02087277000001</v>
      </c>
      <c r="P72" s="6">
        <v>149.9384043</v>
      </c>
      <c r="Q72" s="6">
        <v>175.56306931</v>
      </c>
      <c r="R72" s="6">
        <v>189.58597632999999</v>
      </c>
      <c r="S72" s="6">
        <v>319.14902874000001</v>
      </c>
      <c r="T72" s="6">
        <v>320.02830375000002</v>
      </c>
      <c r="U72" s="6">
        <v>319.33297137</v>
      </c>
      <c r="V72" s="6">
        <v>320.65247525000001</v>
      </c>
      <c r="W72" s="6">
        <v>317.71887573999999</v>
      </c>
      <c r="X72" s="6">
        <v>304.57241242999999</v>
      </c>
      <c r="Y72" s="6">
        <v>251.16046696000001</v>
      </c>
      <c r="Z72" s="6">
        <v>206.02029698000001</v>
      </c>
      <c r="AA72" s="7">
        <v>165.06512905</v>
      </c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7"/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46010</v>
      </c>
      <c r="C76" s="5" t="s">
        <v>27</v>
      </c>
      <c r="D76" s="6">
        <v>157.37253697</v>
      </c>
      <c r="E76" s="6">
        <v>155.34536231999999</v>
      </c>
      <c r="F76" s="6">
        <v>136.70771463</v>
      </c>
      <c r="G76" s="6">
        <v>128.02999790999999</v>
      </c>
      <c r="H76" s="6">
        <v>151.00344498000001</v>
      </c>
      <c r="I76" s="6">
        <v>172.64099808</v>
      </c>
      <c r="J76" s="6">
        <v>227.23040121</v>
      </c>
      <c r="K76" s="6">
        <v>221.39359246000001</v>
      </c>
      <c r="L76" s="6">
        <v>195.91857657</v>
      </c>
      <c r="M76" s="6">
        <v>184.8645444</v>
      </c>
      <c r="N76" s="6"/>
      <c r="O76" s="6"/>
      <c r="P76" s="6"/>
      <c r="Q76" s="6"/>
      <c r="R76" s="6"/>
      <c r="S76" s="6"/>
      <c r="T76" s="6">
        <v>326.67903366000002</v>
      </c>
      <c r="U76" s="6">
        <v>235.68969215000001</v>
      </c>
      <c r="V76" s="6">
        <v>233.46573673</v>
      </c>
      <c r="W76" s="6">
        <v>244.59523641000001</v>
      </c>
      <c r="X76" s="6"/>
      <c r="Y76" s="6"/>
      <c r="Z76" s="6"/>
      <c r="AA76" s="7"/>
    </row>
    <row r="77" spans="1:27" x14ac:dyDescent="0.25">
      <c r="A77" s="1"/>
      <c r="B77" s="60"/>
      <c r="C77" s="5" t="s">
        <v>28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>
        <v>47.07924448</v>
      </c>
      <c r="O77" s="6">
        <v>34.020000000000003</v>
      </c>
      <c r="P77" s="6">
        <v>33.985833329999998</v>
      </c>
      <c r="Q77" s="6">
        <v>35.1636965</v>
      </c>
      <c r="R77" s="6">
        <v>43.183644950000001</v>
      </c>
      <c r="S77" s="6">
        <v>68.412260660000001</v>
      </c>
      <c r="T77" s="6"/>
      <c r="U77" s="6"/>
      <c r="V77" s="6"/>
      <c r="W77" s="6"/>
      <c r="X77" s="6">
        <v>72.52</v>
      </c>
      <c r="Y77" s="6">
        <v>59.51</v>
      </c>
      <c r="Z77" s="6">
        <v>59</v>
      </c>
      <c r="AA77" s="7">
        <v>56.77</v>
      </c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46011</v>
      </c>
      <c r="C80" s="5" t="s">
        <v>27</v>
      </c>
      <c r="D80" s="6">
        <v>128.99348644</v>
      </c>
      <c r="E80" s="6">
        <v>142.71</v>
      </c>
      <c r="F80" s="6">
        <v>117.3047619</v>
      </c>
      <c r="G80" s="6">
        <v>115.26219512</v>
      </c>
      <c r="H80" s="6">
        <v>119.22166667</v>
      </c>
      <c r="I80" s="6">
        <v>127.8416545</v>
      </c>
      <c r="J80" s="6">
        <v>147.94999999999999</v>
      </c>
      <c r="K80" s="6">
        <v>159.80000000000001</v>
      </c>
      <c r="L80" s="6">
        <v>156.13267519999999</v>
      </c>
      <c r="M80" s="6">
        <v>155.01670987</v>
      </c>
      <c r="N80" s="6">
        <v>149.60580537000001</v>
      </c>
      <c r="O80" s="6">
        <v>150.04381781999999</v>
      </c>
      <c r="P80" s="6">
        <v>168.33632813</v>
      </c>
      <c r="Q80" s="6"/>
      <c r="R80" s="6">
        <v>185.35455336999999</v>
      </c>
      <c r="S80" s="6">
        <v>187.33802141999999</v>
      </c>
      <c r="T80" s="6">
        <v>196.52593909000001</v>
      </c>
      <c r="U80" s="6">
        <v>190.18611623000001</v>
      </c>
      <c r="V80" s="6">
        <v>187.05127139000001</v>
      </c>
      <c r="W80" s="6">
        <v>183.5</v>
      </c>
      <c r="X80" s="6">
        <v>172.73334165</v>
      </c>
      <c r="Y80" s="6">
        <v>164.96377049</v>
      </c>
      <c r="Z80" s="6">
        <v>161.51</v>
      </c>
      <c r="AA80" s="7">
        <v>141.68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>
        <v>59.58</v>
      </c>
      <c r="R81" s="6"/>
      <c r="S81" s="6"/>
      <c r="T81" s="6"/>
      <c r="U81" s="6"/>
      <c r="V81" s="6"/>
      <c r="W81" s="6"/>
      <c r="X81" s="6"/>
      <c r="Y81" s="6"/>
      <c r="Z81" s="6"/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46012</v>
      </c>
      <c r="C84" s="5" t="s">
        <v>27</v>
      </c>
      <c r="D84" s="6">
        <v>138.78590968</v>
      </c>
      <c r="E84" s="6">
        <v>125.97898587</v>
      </c>
      <c r="F84" s="6">
        <v>123.52426287</v>
      </c>
      <c r="G84" s="6">
        <v>118.03147541</v>
      </c>
      <c r="H84" s="6">
        <v>116.10147541000001</v>
      </c>
      <c r="I84" s="6">
        <v>117.81147541</v>
      </c>
      <c r="J84" s="6">
        <v>121.86147541</v>
      </c>
      <c r="K84" s="6">
        <v>150.83000000000001</v>
      </c>
      <c r="L84" s="6">
        <v>157.26</v>
      </c>
      <c r="M84" s="6">
        <v>151.57159756999999</v>
      </c>
      <c r="N84" s="6">
        <v>151.94587756000001</v>
      </c>
      <c r="O84" s="6">
        <v>162.86083808000001</v>
      </c>
      <c r="P84" s="6">
        <v>144.81139285</v>
      </c>
      <c r="Q84" s="6">
        <v>147.31456532999999</v>
      </c>
      <c r="R84" s="6">
        <v>168.25588235000001</v>
      </c>
      <c r="S84" s="6">
        <v>168.93978473999999</v>
      </c>
      <c r="T84" s="6">
        <v>174.84027026999999</v>
      </c>
      <c r="U84" s="6">
        <v>179.81559920999999</v>
      </c>
      <c r="V84" s="6">
        <v>181.44754291000001</v>
      </c>
      <c r="W84" s="6">
        <v>181.31881773000001</v>
      </c>
      <c r="X84" s="6">
        <v>174.56617356999999</v>
      </c>
      <c r="Y84" s="6">
        <v>174.32835616</v>
      </c>
      <c r="Z84" s="6">
        <v>158.49611912</v>
      </c>
      <c r="AA84" s="7">
        <v>133.1457565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46013</v>
      </c>
      <c r="C88" s="5" t="s">
        <v>27</v>
      </c>
      <c r="D88" s="6">
        <v>119.60168269</v>
      </c>
      <c r="E88" s="6">
        <v>115.5075052</v>
      </c>
      <c r="F88" s="6">
        <v>120.86930296</v>
      </c>
      <c r="G88" s="6">
        <v>123.57</v>
      </c>
      <c r="H88" s="6">
        <v>126.92</v>
      </c>
      <c r="I88" s="6">
        <v>128.34353734000001</v>
      </c>
      <c r="J88" s="6">
        <v>133.45056604000001</v>
      </c>
      <c r="K88" s="6">
        <v>185.81</v>
      </c>
      <c r="L88" s="6">
        <v>175.00492679000001</v>
      </c>
      <c r="M88" s="6">
        <v>168.68385529</v>
      </c>
      <c r="N88" s="6">
        <v>160.40049087</v>
      </c>
      <c r="O88" s="6">
        <v>157.26106532</v>
      </c>
      <c r="P88" s="6">
        <v>161.31203045999999</v>
      </c>
      <c r="Q88" s="6">
        <v>187.46418786999999</v>
      </c>
      <c r="R88" s="6">
        <v>190.52159646999999</v>
      </c>
      <c r="S88" s="6">
        <v>187.07810810999999</v>
      </c>
      <c r="T88" s="6">
        <v>209.90951913999999</v>
      </c>
      <c r="U88" s="6">
        <v>214.73432990000001</v>
      </c>
      <c r="V88" s="6">
        <v>209.03073362999999</v>
      </c>
      <c r="W88" s="6">
        <v>207.43986052</v>
      </c>
      <c r="X88" s="6">
        <v>180.70431952999999</v>
      </c>
      <c r="Y88" s="6">
        <v>177.00528942</v>
      </c>
      <c r="Z88" s="6">
        <v>150.85326873</v>
      </c>
      <c r="AA88" s="7">
        <v>135.93866932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46014</v>
      </c>
      <c r="C92" s="5" t="s">
        <v>27</v>
      </c>
      <c r="D92" s="6">
        <v>107.82527121</v>
      </c>
      <c r="E92" s="6">
        <v>98.205428409999996</v>
      </c>
      <c r="F92" s="6">
        <v>116.06</v>
      </c>
      <c r="G92" s="6">
        <v>113.18</v>
      </c>
      <c r="H92" s="6">
        <v>110.66</v>
      </c>
      <c r="I92" s="6"/>
      <c r="J92" s="6">
        <v>150.21</v>
      </c>
      <c r="K92" s="6">
        <v>171.77</v>
      </c>
      <c r="L92" s="6">
        <v>172.34819364000001</v>
      </c>
      <c r="M92" s="6">
        <v>167.15455673</v>
      </c>
      <c r="N92" s="6">
        <v>169.88453815</v>
      </c>
      <c r="O92" s="6">
        <v>167.71896626</v>
      </c>
      <c r="P92" s="6">
        <v>164.4677308</v>
      </c>
      <c r="Q92" s="6">
        <v>172.12809358999999</v>
      </c>
      <c r="R92" s="6">
        <v>179.56436758999999</v>
      </c>
      <c r="S92" s="6">
        <v>187.0740801</v>
      </c>
      <c r="T92" s="6">
        <v>215.41398587</v>
      </c>
      <c r="U92" s="6">
        <v>217.88380315000001</v>
      </c>
      <c r="V92" s="6">
        <v>197.05253859999999</v>
      </c>
      <c r="W92" s="6">
        <v>207.20981388999999</v>
      </c>
      <c r="X92" s="6">
        <v>192.47601062000001</v>
      </c>
      <c r="Y92" s="6">
        <v>166.19212060999999</v>
      </c>
      <c r="Z92" s="6">
        <v>146.64072089999999</v>
      </c>
      <c r="AA92" s="7">
        <v>119.82229611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>
        <v>40.67</v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46015</v>
      </c>
      <c r="C96" s="5" t="s">
        <v>27</v>
      </c>
      <c r="D96" s="6">
        <v>117.72702703</v>
      </c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7"/>
    </row>
    <row r="97" spans="1:27" x14ac:dyDescent="0.25">
      <c r="A97" s="1"/>
      <c r="B97" s="60"/>
      <c r="C97" s="5" t="s">
        <v>28</v>
      </c>
      <c r="D97" s="6"/>
      <c r="E97" s="6">
        <v>38.950000000000003</v>
      </c>
      <c r="F97" s="6">
        <v>29.79740743</v>
      </c>
      <c r="G97" s="6">
        <v>26.222602340000002</v>
      </c>
      <c r="H97" s="6">
        <v>24.81007455</v>
      </c>
      <c r="I97" s="6">
        <v>22.937142860000002</v>
      </c>
      <c r="J97" s="6">
        <v>23.485528739999999</v>
      </c>
      <c r="K97" s="6">
        <v>29.45987169</v>
      </c>
      <c r="L97" s="6">
        <v>30.710156439999999</v>
      </c>
      <c r="M97" s="6">
        <v>32.220540870000001</v>
      </c>
      <c r="N97" s="6">
        <v>31.28032258</v>
      </c>
      <c r="O97" s="6">
        <v>33.851304349999999</v>
      </c>
      <c r="P97" s="6">
        <v>30.131304350000001</v>
      </c>
      <c r="Q97" s="6">
        <v>31.114664680000001</v>
      </c>
      <c r="R97" s="6">
        <v>30.75</v>
      </c>
      <c r="S97" s="6">
        <v>32.04</v>
      </c>
      <c r="T97" s="6">
        <v>35</v>
      </c>
      <c r="U97" s="6">
        <v>33.28</v>
      </c>
      <c r="V97" s="6">
        <v>27.42</v>
      </c>
      <c r="W97" s="6">
        <v>27.45841673</v>
      </c>
      <c r="X97" s="6">
        <v>30.267094060000002</v>
      </c>
      <c r="Y97" s="6">
        <v>30.927407370000001</v>
      </c>
      <c r="Z97" s="6">
        <v>28.402449740000002</v>
      </c>
      <c r="AA97" s="7">
        <v>22.267819549999999</v>
      </c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46016</v>
      </c>
      <c r="C100" s="5" t="s">
        <v>27</v>
      </c>
      <c r="D100" s="6">
        <v>96.889388650000001</v>
      </c>
      <c r="E100" s="6">
        <v>85.835238099999998</v>
      </c>
      <c r="F100" s="6"/>
      <c r="G100" s="6">
        <v>105.14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/>
      <c r="E101" s="6"/>
      <c r="F101" s="6">
        <v>32.840000000000003</v>
      </c>
      <c r="G101" s="6"/>
      <c r="H101" s="6">
        <v>32.630000000000003</v>
      </c>
      <c r="I101" s="6">
        <v>29.227716050000002</v>
      </c>
      <c r="J101" s="6">
        <v>24.44755035</v>
      </c>
      <c r="K101" s="6">
        <v>24.751431920000002</v>
      </c>
      <c r="L101" s="6">
        <v>30.001534199999998</v>
      </c>
      <c r="M101" s="6">
        <v>29.996273429999999</v>
      </c>
      <c r="N101" s="6">
        <v>27.146827429999998</v>
      </c>
      <c r="O101" s="6">
        <v>23.62918191</v>
      </c>
      <c r="P101" s="6">
        <v>24.140499999999999</v>
      </c>
      <c r="Q101" s="6">
        <v>25.640723850000001</v>
      </c>
      <c r="R101" s="6">
        <v>26.23</v>
      </c>
      <c r="S101" s="6">
        <v>31.203120370000001</v>
      </c>
      <c r="T101" s="6">
        <v>31.66</v>
      </c>
      <c r="U101" s="6">
        <v>32.51677419</v>
      </c>
      <c r="V101" s="6">
        <v>34.702652090000001</v>
      </c>
      <c r="W101" s="6">
        <v>32.93</v>
      </c>
      <c r="X101" s="6">
        <v>37.37076261</v>
      </c>
      <c r="Y101" s="6">
        <v>37.223832899999998</v>
      </c>
      <c r="Z101" s="6">
        <v>32.95073446</v>
      </c>
      <c r="AA101" s="7">
        <v>29.573146940000001</v>
      </c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46017</v>
      </c>
      <c r="C104" s="5" t="s">
        <v>27</v>
      </c>
      <c r="D104" s="6"/>
      <c r="E104" s="6"/>
      <c r="F104" s="6">
        <v>128.79</v>
      </c>
      <c r="G104" s="6"/>
      <c r="H104" s="6"/>
      <c r="I104" s="6"/>
      <c r="J104" s="6"/>
      <c r="K104" s="6"/>
      <c r="L104" s="6"/>
      <c r="M104" s="6"/>
      <c r="N104" s="6">
        <v>133.88</v>
      </c>
      <c r="O104" s="6">
        <v>127.49</v>
      </c>
      <c r="P104" s="6">
        <v>123.47</v>
      </c>
      <c r="Q104" s="6">
        <v>116.75058339</v>
      </c>
      <c r="R104" s="6"/>
      <c r="S104" s="6"/>
      <c r="T104" s="6"/>
      <c r="U104" s="6"/>
      <c r="V104" s="6"/>
      <c r="W104" s="6"/>
      <c r="X104" s="6"/>
      <c r="Y104" s="6"/>
      <c r="Z104" s="6"/>
      <c r="AA104" s="7"/>
    </row>
    <row r="105" spans="1:27" x14ac:dyDescent="0.25">
      <c r="A105" s="1"/>
      <c r="B105" s="60"/>
      <c r="C105" s="5" t="s">
        <v>28</v>
      </c>
      <c r="D105" s="6">
        <v>48.55</v>
      </c>
      <c r="E105" s="6">
        <v>45.53</v>
      </c>
      <c r="F105" s="6"/>
      <c r="G105" s="6">
        <v>37.879133539999998</v>
      </c>
      <c r="H105" s="6">
        <v>25.05</v>
      </c>
      <c r="I105" s="6">
        <v>41.85</v>
      </c>
      <c r="J105" s="6">
        <v>34.778821350000001</v>
      </c>
      <c r="K105" s="6">
        <v>29.194166670000001</v>
      </c>
      <c r="L105" s="6">
        <v>31.16517408</v>
      </c>
      <c r="M105" s="6">
        <v>29.24</v>
      </c>
      <c r="N105" s="6"/>
      <c r="O105" s="6"/>
      <c r="P105" s="6"/>
      <c r="Q105" s="6"/>
      <c r="R105" s="6">
        <v>46.83</v>
      </c>
      <c r="S105" s="6">
        <v>42.779941610000002</v>
      </c>
      <c r="T105" s="6">
        <v>36.934836959999998</v>
      </c>
      <c r="U105" s="6">
        <v>38.056946629999999</v>
      </c>
      <c r="V105" s="6">
        <v>42.481827350000003</v>
      </c>
      <c r="W105" s="6">
        <v>36.36115942</v>
      </c>
      <c r="X105" s="6">
        <v>34.65</v>
      </c>
      <c r="Y105" s="6">
        <v>39.961428509999998</v>
      </c>
      <c r="Z105" s="6">
        <v>39.434896010000003</v>
      </c>
      <c r="AA105" s="7">
        <v>32.848000489999997</v>
      </c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46018</v>
      </c>
      <c r="C108" s="5" t="s">
        <v>27</v>
      </c>
      <c r="D108" s="6">
        <v>145.44</v>
      </c>
      <c r="E108" s="6">
        <v>137.93</v>
      </c>
      <c r="F108" s="6">
        <v>127.44</v>
      </c>
      <c r="G108" s="6"/>
      <c r="H108" s="6">
        <v>127.37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>
        <v>41.73</v>
      </c>
      <c r="H109" s="6"/>
      <c r="I109" s="6">
        <v>42.02</v>
      </c>
      <c r="J109" s="6">
        <v>44.62</v>
      </c>
      <c r="K109" s="6">
        <v>50.62</v>
      </c>
      <c r="L109" s="6">
        <v>42.429469060000002</v>
      </c>
      <c r="M109" s="6">
        <v>33.338686150000001</v>
      </c>
      <c r="N109" s="6">
        <v>26.43344943</v>
      </c>
      <c r="O109" s="6">
        <v>24.636516050000001</v>
      </c>
      <c r="P109" s="6">
        <v>25.350830720000001</v>
      </c>
      <c r="Q109" s="6">
        <v>26.546898070000001</v>
      </c>
      <c r="R109" s="6">
        <v>30.819500009999999</v>
      </c>
      <c r="S109" s="6">
        <v>33.406705430000002</v>
      </c>
      <c r="T109" s="6">
        <v>37.789833780000002</v>
      </c>
      <c r="U109" s="6">
        <v>37.030848550000002</v>
      </c>
      <c r="V109" s="6">
        <v>36.85</v>
      </c>
      <c r="W109" s="6">
        <v>62.23</v>
      </c>
      <c r="X109" s="6">
        <v>55.974277460000003</v>
      </c>
      <c r="Y109" s="6">
        <v>39.314858489999999</v>
      </c>
      <c r="Z109" s="6">
        <v>34.31559756</v>
      </c>
      <c r="AA109" s="7">
        <v>28.431014489999999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46019</v>
      </c>
      <c r="C112" s="5" t="s">
        <v>27</v>
      </c>
      <c r="D112" s="6"/>
      <c r="E112" s="6"/>
      <c r="F112" s="6">
        <v>127.91</v>
      </c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>
        <v>28.03270461</v>
      </c>
      <c r="E113" s="6">
        <v>43.78</v>
      </c>
      <c r="F113" s="6"/>
      <c r="G113" s="6"/>
      <c r="H113" s="6"/>
      <c r="I113" s="6">
        <v>26.205833330000001</v>
      </c>
      <c r="J113" s="6">
        <v>26.845833330000001</v>
      </c>
      <c r="K113" s="6">
        <v>48.26</v>
      </c>
      <c r="L113" s="6">
        <v>36.19212186</v>
      </c>
      <c r="M113" s="6">
        <v>30.061286119999998</v>
      </c>
      <c r="N113" s="6">
        <v>26.703963959999999</v>
      </c>
      <c r="O113" s="6">
        <v>23.333963959999998</v>
      </c>
      <c r="P113" s="6">
        <v>24.07396396</v>
      </c>
      <c r="Q113" s="6">
        <v>24.915044850000001</v>
      </c>
      <c r="R113" s="6">
        <v>26.232423059999999</v>
      </c>
      <c r="S113" s="6">
        <v>30.684595900000001</v>
      </c>
      <c r="T113" s="6">
        <v>33.774093819999997</v>
      </c>
      <c r="U113" s="6">
        <v>57.34</v>
      </c>
      <c r="V113" s="6">
        <v>57.67</v>
      </c>
      <c r="W113" s="6">
        <v>55.08</v>
      </c>
      <c r="X113" s="6">
        <v>52.51</v>
      </c>
      <c r="Y113" s="6">
        <v>49.52</v>
      </c>
      <c r="Z113" s="6">
        <v>49.14</v>
      </c>
      <c r="AA113" s="7">
        <v>45.72</v>
      </c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>
        <v>41.755000000000003</v>
      </c>
      <c r="H114" s="6">
        <v>41.945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>
        <v>125.265</v>
      </c>
      <c r="H115" s="9">
        <v>125.83499999999999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46020</v>
      </c>
      <c r="C116" s="5" t="s">
        <v>27</v>
      </c>
      <c r="D116" s="6">
        <v>125.46212411</v>
      </c>
      <c r="E116" s="6">
        <v>113.5652381</v>
      </c>
      <c r="F116" s="6">
        <v>110.3052381</v>
      </c>
      <c r="G116" s="6">
        <v>106.79523810000001</v>
      </c>
      <c r="H116" s="6">
        <v>109.3152381</v>
      </c>
      <c r="I116" s="6">
        <v>117.75892856999999</v>
      </c>
      <c r="J116" s="6">
        <v>139.01961926000001</v>
      </c>
      <c r="K116" s="6">
        <v>147.76056582999999</v>
      </c>
      <c r="L116" s="6">
        <v>149.04281723</v>
      </c>
      <c r="M116" s="6">
        <v>166.29</v>
      </c>
      <c r="N116" s="6"/>
      <c r="O116" s="6"/>
      <c r="P116" s="6"/>
      <c r="Q116" s="6"/>
      <c r="R116" s="6"/>
      <c r="S116" s="6"/>
      <c r="T116" s="6"/>
      <c r="U116" s="6">
        <v>224.99473384999999</v>
      </c>
      <c r="V116" s="6">
        <v>217.79223619999999</v>
      </c>
      <c r="W116" s="6">
        <v>200.62095614</v>
      </c>
      <c r="X116" s="6">
        <v>169.68440817000001</v>
      </c>
      <c r="Y116" s="6">
        <v>166.60086570999999</v>
      </c>
      <c r="Z116" s="6">
        <v>155.87639282999999</v>
      </c>
      <c r="AA116" s="7">
        <v>121.00863381000001</v>
      </c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>
        <v>45.102423420000001</v>
      </c>
      <c r="O117" s="6">
        <v>29.587716489999998</v>
      </c>
      <c r="P117" s="6">
        <v>26.58</v>
      </c>
      <c r="Q117" s="6">
        <v>34.614891989999997</v>
      </c>
      <c r="R117" s="6">
        <v>37.418326159999999</v>
      </c>
      <c r="S117" s="6">
        <v>39.468297360000001</v>
      </c>
      <c r="T117" s="6">
        <v>47.510773200000003</v>
      </c>
      <c r="U117" s="6"/>
      <c r="V117" s="6"/>
      <c r="W117" s="6"/>
      <c r="X117" s="6"/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46021</v>
      </c>
      <c r="C120" s="5" t="s">
        <v>27</v>
      </c>
      <c r="D120" s="6">
        <v>117.80449187000001</v>
      </c>
      <c r="E120" s="6">
        <v>105.00752414999999</v>
      </c>
      <c r="F120" s="6">
        <v>105.38790988</v>
      </c>
      <c r="G120" s="6">
        <v>99.456873110000004</v>
      </c>
      <c r="H120" s="6">
        <v>101.77027991</v>
      </c>
      <c r="I120" s="6">
        <v>101.86794521</v>
      </c>
      <c r="J120" s="6">
        <v>108.79464906</v>
      </c>
      <c r="K120" s="6">
        <v>119.74273957</v>
      </c>
      <c r="L120" s="6">
        <v>123.23552216</v>
      </c>
      <c r="M120" s="6">
        <v>126.68118343</v>
      </c>
      <c r="N120" s="6">
        <v>128.72999999999999</v>
      </c>
      <c r="O120" s="6"/>
      <c r="P120" s="6"/>
      <c r="Q120" s="6"/>
      <c r="R120" s="6"/>
      <c r="S120" s="6"/>
      <c r="T120" s="6">
        <v>166.13</v>
      </c>
      <c r="U120" s="6">
        <v>167.4</v>
      </c>
      <c r="V120" s="6">
        <v>164.27</v>
      </c>
      <c r="W120" s="6">
        <v>158.63999999999999</v>
      </c>
      <c r="X120" s="6">
        <v>152.04</v>
      </c>
      <c r="Y120" s="6">
        <v>140.46</v>
      </c>
      <c r="Z120" s="6">
        <v>138.27000000000001</v>
      </c>
      <c r="AA120" s="7">
        <v>127.33832749</v>
      </c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>
        <v>28.813336469999999</v>
      </c>
      <c r="P121" s="6">
        <v>25.935267</v>
      </c>
      <c r="Q121" s="6">
        <v>23.337965910000001</v>
      </c>
      <c r="R121" s="6">
        <v>45.07</v>
      </c>
      <c r="S121" s="6">
        <v>52.15</v>
      </c>
      <c r="T121" s="6"/>
      <c r="U121" s="6"/>
      <c r="V121" s="6"/>
      <c r="W121" s="6"/>
      <c r="X121" s="6"/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>
        <v>46022</v>
      </c>
      <c r="C124" s="5" t="s">
        <v>27</v>
      </c>
      <c r="D124" s="6">
        <v>115.07079175</v>
      </c>
      <c r="E124" s="6">
        <v>110.55333333</v>
      </c>
      <c r="F124" s="6">
        <v>104.70304038</v>
      </c>
      <c r="G124" s="6">
        <v>99.502439019999997</v>
      </c>
      <c r="H124" s="6">
        <v>97.362439019999997</v>
      </c>
      <c r="I124" s="6">
        <v>100.74684359</v>
      </c>
      <c r="J124" s="6">
        <v>122.91</v>
      </c>
      <c r="K124" s="6">
        <v>131.82</v>
      </c>
      <c r="L124" s="6">
        <v>129.33781385</v>
      </c>
      <c r="M124" s="6"/>
      <c r="N124" s="6"/>
      <c r="O124" s="6">
        <v>108.48098039</v>
      </c>
      <c r="P124" s="6">
        <v>124.58</v>
      </c>
      <c r="Q124" s="6">
        <v>127.76</v>
      </c>
      <c r="R124" s="6">
        <v>138.12528259999999</v>
      </c>
      <c r="S124" s="6">
        <v>164.17316908999999</v>
      </c>
      <c r="T124" s="6">
        <v>210.29845585000001</v>
      </c>
      <c r="U124" s="6">
        <v>222.98034063</v>
      </c>
      <c r="V124" s="6">
        <v>222.54187955</v>
      </c>
      <c r="W124" s="6">
        <v>184.10621436</v>
      </c>
      <c r="X124" s="6">
        <v>154.54327108999999</v>
      </c>
      <c r="Y124" s="6">
        <v>149.88448094</v>
      </c>
      <c r="Z124" s="6">
        <v>147.57008279999999</v>
      </c>
      <c r="AA124" s="7">
        <v>117.18608696</v>
      </c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>
        <v>29.776552259999999</v>
      </c>
      <c r="N125" s="6">
        <v>26.99</v>
      </c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45992</v>
      </c>
      <c r="B2" s="18" t="s">
        <v>34</v>
      </c>
      <c r="C2" s="18">
        <v>1</v>
      </c>
      <c r="D2" s="19">
        <v>61.695</v>
      </c>
    </row>
    <row r="3" spans="1:4" ht="15.75" x14ac:dyDescent="0.25">
      <c r="A3" s="17">
        <v>45993</v>
      </c>
      <c r="B3" s="18" t="s">
        <v>34</v>
      </c>
      <c r="C3" s="18">
        <v>1</v>
      </c>
      <c r="D3" s="19">
        <v>61.694299999999998</v>
      </c>
    </row>
    <row r="4" spans="1:4" ht="15.75" x14ac:dyDescent="0.25">
      <c r="A4" s="17">
        <v>45994</v>
      </c>
      <c r="B4" s="18" t="s">
        <v>34</v>
      </c>
      <c r="C4" s="18">
        <v>1</v>
      </c>
      <c r="D4" s="19">
        <v>61.680100000000003</v>
      </c>
    </row>
    <row r="5" spans="1:4" ht="15.75" x14ac:dyDescent="0.25">
      <c r="A5" s="17">
        <v>45995</v>
      </c>
      <c r="B5" s="18" t="s">
        <v>34</v>
      </c>
      <c r="C5" s="18">
        <v>1</v>
      </c>
      <c r="D5" s="19">
        <v>61.655999999999999</v>
      </c>
    </row>
    <row r="6" spans="1:4" ht="15.75" x14ac:dyDescent="0.25">
      <c r="A6" s="17">
        <v>45996</v>
      </c>
      <c r="B6" s="18" t="s">
        <v>34</v>
      </c>
      <c r="C6" s="18">
        <v>1</v>
      </c>
      <c r="D6" s="19">
        <v>61.619399999999999</v>
      </c>
    </row>
    <row r="7" spans="1:4" ht="15.75" x14ac:dyDescent="0.25">
      <c r="A7" s="17">
        <v>45997</v>
      </c>
      <c r="B7" s="18" t="s">
        <v>34</v>
      </c>
      <c r="C7" s="18">
        <v>1</v>
      </c>
      <c r="D7" s="19">
        <v>61.5852</v>
      </c>
    </row>
    <row r="8" spans="1:4" ht="15.75" x14ac:dyDescent="0.25">
      <c r="A8" s="17">
        <v>45998</v>
      </c>
      <c r="B8" s="18" t="s">
        <v>34</v>
      </c>
      <c r="C8" s="18">
        <v>1</v>
      </c>
      <c r="D8" s="19">
        <v>61.5852</v>
      </c>
    </row>
    <row r="9" spans="1:4" ht="15.75" x14ac:dyDescent="0.25">
      <c r="A9" s="17">
        <v>45999</v>
      </c>
      <c r="B9" s="18" t="s">
        <v>34</v>
      </c>
      <c r="C9" s="18">
        <v>1</v>
      </c>
      <c r="D9" s="19">
        <v>61.5852</v>
      </c>
    </row>
    <row r="10" spans="1:4" ht="15.75" x14ac:dyDescent="0.25">
      <c r="A10" s="17">
        <v>46000</v>
      </c>
      <c r="B10" s="18" t="s">
        <v>34</v>
      </c>
      <c r="C10" s="18">
        <v>1</v>
      </c>
      <c r="D10" s="19">
        <v>61.5852</v>
      </c>
    </row>
    <row r="11" spans="1:4" ht="15.75" x14ac:dyDescent="0.25">
      <c r="A11" s="17">
        <v>46001</v>
      </c>
      <c r="B11" s="18" t="s">
        <v>34</v>
      </c>
      <c r="C11" s="18">
        <v>1</v>
      </c>
      <c r="D11" s="19">
        <v>61.540300000000002</v>
      </c>
    </row>
    <row r="12" spans="1:4" ht="15.75" x14ac:dyDescent="0.25">
      <c r="A12" s="17">
        <v>46002</v>
      </c>
      <c r="B12" s="18" t="s">
        <v>34</v>
      </c>
      <c r="C12" s="18">
        <v>1</v>
      </c>
      <c r="D12" s="19">
        <v>61.526800000000001</v>
      </c>
    </row>
    <row r="13" spans="1:4" ht="15.75" x14ac:dyDescent="0.25">
      <c r="A13" s="17">
        <v>46003</v>
      </c>
      <c r="B13" s="18" t="s">
        <v>34</v>
      </c>
      <c r="C13" s="18">
        <v>1</v>
      </c>
      <c r="D13" s="19">
        <v>61.511400000000002</v>
      </c>
    </row>
    <row r="14" spans="1:4" ht="15.75" x14ac:dyDescent="0.25">
      <c r="A14" s="17">
        <v>46004</v>
      </c>
      <c r="B14" s="18" t="s">
        <v>34</v>
      </c>
      <c r="C14" s="18">
        <v>1</v>
      </c>
      <c r="D14" s="19">
        <v>61.502699999999997</v>
      </c>
    </row>
    <row r="15" spans="1:4" ht="15.75" x14ac:dyDescent="0.25">
      <c r="A15" s="17">
        <v>46005</v>
      </c>
      <c r="B15" s="18" t="s">
        <v>34</v>
      </c>
      <c r="C15" s="18">
        <v>1</v>
      </c>
      <c r="D15" s="19">
        <v>61.502699999999997</v>
      </c>
    </row>
    <row r="16" spans="1:4" ht="15.75" x14ac:dyDescent="0.25">
      <c r="A16" s="17">
        <v>46006</v>
      </c>
      <c r="B16" s="18" t="s">
        <v>34</v>
      </c>
      <c r="C16" s="18">
        <v>1</v>
      </c>
      <c r="D16" s="19">
        <v>61.502699999999997</v>
      </c>
    </row>
    <row r="17" spans="1:4" ht="15.75" x14ac:dyDescent="0.25">
      <c r="A17" s="17">
        <v>46007</v>
      </c>
      <c r="B17" s="18" t="s">
        <v>34</v>
      </c>
      <c r="C17" s="18">
        <v>1</v>
      </c>
      <c r="D17" s="19">
        <v>61.498399999999997</v>
      </c>
    </row>
    <row r="18" spans="1:4" ht="15.75" x14ac:dyDescent="0.25">
      <c r="A18" s="17">
        <v>46008</v>
      </c>
      <c r="B18" s="18" t="s">
        <v>34</v>
      </c>
      <c r="C18" s="18">
        <v>1</v>
      </c>
      <c r="D18" s="19">
        <v>61.490600000000001</v>
      </c>
    </row>
    <row r="19" spans="1:4" ht="15.75" x14ac:dyDescent="0.25">
      <c r="A19" s="17">
        <v>46009</v>
      </c>
      <c r="B19" s="18" t="s">
        <v>34</v>
      </c>
      <c r="C19" s="18">
        <v>1</v>
      </c>
      <c r="D19" s="19">
        <v>61.486199999999997</v>
      </c>
    </row>
    <row r="20" spans="1:4" ht="15.75" x14ac:dyDescent="0.25">
      <c r="A20" s="17">
        <v>46010</v>
      </c>
      <c r="B20" s="18" t="s">
        <v>34</v>
      </c>
      <c r="C20" s="18">
        <v>1</v>
      </c>
      <c r="D20" s="19">
        <v>61.486499999999999</v>
      </c>
    </row>
    <row r="21" spans="1:4" ht="15.75" x14ac:dyDescent="0.25">
      <c r="A21" s="17">
        <v>46011</v>
      </c>
      <c r="B21" s="18" t="s">
        <v>34</v>
      </c>
      <c r="C21" s="18">
        <v>1</v>
      </c>
      <c r="D21" s="19">
        <v>61.482900000000001</v>
      </c>
    </row>
    <row r="22" spans="1:4" ht="15.75" x14ac:dyDescent="0.25">
      <c r="A22" s="17">
        <v>46012</v>
      </c>
      <c r="B22" s="18" t="s">
        <v>34</v>
      </c>
      <c r="C22" s="18">
        <v>1</v>
      </c>
      <c r="D22" s="19">
        <v>61.482900000000001</v>
      </c>
    </row>
    <row r="23" spans="1:4" ht="15.75" x14ac:dyDescent="0.25">
      <c r="A23" s="17">
        <v>46013</v>
      </c>
      <c r="B23" s="18" t="s">
        <v>34</v>
      </c>
      <c r="C23" s="18">
        <v>1</v>
      </c>
      <c r="D23" s="19">
        <v>61.482900000000001</v>
      </c>
    </row>
    <row r="24" spans="1:4" ht="15.75" x14ac:dyDescent="0.25">
      <c r="A24" s="17">
        <v>46014</v>
      </c>
      <c r="B24" s="18" t="s">
        <v>34</v>
      </c>
      <c r="C24" s="18">
        <v>1</v>
      </c>
      <c r="D24" s="19">
        <v>61.487400000000001</v>
      </c>
    </row>
    <row r="25" spans="1:4" ht="15.75" x14ac:dyDescent="0.25">
      <c r="A25" s="17">
        <v>46015</v>
      </c>
      <c r="B25" s="18" t="s">
        <v>34</v>
      </c>
      <c r="C25" s="18">
        <v>1</v>
      </c>
      <c r="D25" s="19">
        <v>61.484299999999998</v>
      </c>
    </row>
    <row r="26" spans="1:4" ht="15.75" x14ac:dyDescent="0.25">
      <c r="A26" s="17">
        <v>46016</v>
      </c>
      <c r="B26" s="18" t="s">
        <v>34</v>
      </c>
      <c r="C26" s="18">
        <v>1</v>
      </c>
      <c r="D26" s="19">
        <v>61.488700000000001</v>
      </c>
    </row>
    <row r="27" spans="1:4" ht="15.75" x14ac:dyDescent="0.25">
      <c r="A27" s="17">
        <v>46017</v>
      </c>
      <c r="B27" s="18" t="s">
        <v>34</v>
      </c>
      <c r="C27" s="18">
        <v>1</v>
      </c>
      <c r="D27" s="19">
        <v>61.494999999999997</v>
      </c>
    </row>
    <row r="28" spans="1:4" ht="15.75" x14ac:dyDescent="0.25">
      <c r="A28" s="17">
        <v>46018</v>
      </c>
      <c r="B28" s="18" t="s">
        <v>34</v>
      </c>
      <c r="C28" s="18">
        <v>1</v>
      </c>
      <c r="D28" s="19">
        <v>61.494999999999997</v>
      </c>
    </row>
    <row r="29" spans="1:4" ht="15.75" x14ac:dyDescent="0.25">
      <c r="A29" s="17">
        <v>46019</v>
      </c>
      <c r="B29" s="18" t="s">
        <v>34</v>
      </c>
      <c r="C29" s="18">
        <v>1</v>
      </c>
      <c r="D29" s="19">
        <v>61.494999999999997</v>
      </c>
    </row>
    <row r="30" spans="1:4" ht="15.75" x14ac:dyDescent="0.25">
      <c r="A30" s="17">
        <v>46020</v>
      </c>
      <c r="B30" s="18" t="s">
        <v>34</v>
      </c>
      <c r="C30" s="18">
        <v>1</v>
      </c>
      <c r="D30" s="19">
        <v>61.494999999999997</v>
      </c>
    </row>
    <row r="31" spans="1:4" ht="15.75" x14ac:dyDescent="0.25">
      <c r="A31" s="17">
        <v>46021</v>
      </c>
      <c r="B31" s="18" t="s">
        <v>34</v>
      </c>
      <c r="C31" s="18">
        <v>1</v>
      </c>
      <c r="D31" s="19">
        <v>61.494999999999997</v>
      </c>
    </row>
    <row r="32" spans="1:4" ht="15.75" x14ac:dyDescent="0.25">
      <c r="A32" s="20">
        <v>46022</v>
      </c>
      <c r="B32" s="21" t="s">
        <v>34</v>
      </c>
      <c r="C32" s="21">
        <v>1</v>
      </c>
      <c r="D32" s="22">
        <v>61.494999999999997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45992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>
        <v>12128.0031</v>
      </c>
      <c r="AA4" s="7">
        <v>9368.4832015711509</v>
      </c>
    </row>
    <row r="5" spans="1:27" x14ac:dyDescent="0.25">
      <c r="A5" s="4"/>
      <c r="B5" s="60"/>
      <c r="C5" s="5" t="s">
        <v>28</v>
      </c>
      <c r="D5" s="6">
        <v>2193.0161428552501</v>
      </c>
      <c r="E5" s="6">
        <v>1861.0371987052499</v>
      </c>
      <c r="F5" s="6">
        <v>1807.36254870525</v>
      </c>
      <c r="G5" s="6">
        <v>1722.84039870525</v>
      </c>
      <c r="H5" s="6">
        <v>1807.9794987052501</v>
      </c>
      <c r="I5" s="6">
        <v>1965.9186987052501</v>
      </c>
      <c r="J5" s="6">
        <v>4329.7735165744498</v>
      </c>
      <c r="K5" s="6">
        <v>2858.32935</v>
      </c>
      <c r="L5" s="6">
        <v>3399.5820046778999</v>
      </c>
      <c r="M5" s="6">
        <v>3552.208165773</v>
      </c>
      <c r="N5" s="6">
        <v>3392.5202432082001</v>
      </c>
      <c r="O5" s="6">
        <v>4236.6090711303004</v>
      </c>
      <c r="P5" s="6">
        <v>4644.4354380085497</v>
      </c>
      <c r="Q5" s="6">
        <v>3548.76535588455</v>
      </c>
      <c r="R5" s="6">
        <v>3808.6688577824998</v>
      </c>
      <c r="S5" s="6">
        <v>4791.4175399948999</v>
      </c>
      <c r="T5" s="6">
        <v>5144.6609324932497</v>
      </c>
      <c r="U5" s="6">
        <v>4003.6970249999999</v>
      </c>
      <c r="V5" s="6">
        <v>4800.35369119185</v>
      </c>
      <c r="W5" s="6">
        <v>6635.9142000000002</v>
      </c>
      <c r="X5" s="6">
        <v>5535.2754000000004</v>
      </c>
      <c r="Y5" s="6">
        <v>4525.9452000000001</v>
      </c>
      <c r="Z5" s="6"/>
      <c r="AA5" s="7"/>
    </row>
    <row r="6" spans="1:27" x14ac:dyDescent="0.25">
      <c r="A6" s="4"/>
      <c r="B6" s="60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9">
        <v>45993</v>
      </c>
      <c r="C8" s="5" t="s">
        <v>27</v>
      </c>
      <c r="D8" s="6">
        <v>8580.5901350435852</v>
      </c>
      <c r="E8" s="6"/>
      <c r="F8" s="6"/>
      <c r="G8" s="6"/>
      <c r="H8" s="6">
        <v>8007.1405449135937</v>
      </c>
      <c r="I8" s="6">
        <v>8374.5972093884193</v>
      </c>
      <c r="J8" s="6">
        <v>12357.985232999999</v>
      </c>
      <c r="K8" s="6">
        <v>14666.423276425565</v>
      </c>
      <c r="L8" s="6">
        <v>14233.888559126151</v>
      </c>
      <c r="M8" s="6"/>
      <c r="N8" s="6"/>
      <c r="O8" s="6"/>
      <c r="P8" s="6"/>
      <c r="Q8" s="6">
        <v>15405.860420742247</v>
      </c>
      <c r="R8" s="6">
        <v>14380.111034537855</v>
      </c>
      <c r="S8" s="6">
        <v>15429.222807778217</v>
      </c>
      <c r="T8" s="6"/>
      <c r="U8" s="6"/>
      <c r="V8" s="6"/>
      <c r="W8" s="6"/>
      <c r="X8" s="6">
        <v>13939.827085000001</v>
      </c>
      <c r="Y8" s="6">
        <v>11830.860734121055</v>
      </c>
      <c r="Z8" s="6">
        <v>10772.749497971352</v>
      </c>
      <c r="AA8" s="7">
        <v>9723.6386230000007</v>
      </c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/>
      <c r="I9" s="6"/>
      <c r="J9" s="6"/>
      <c r="K9" s="6"/>
      <c r="L9" s="6"/>
      <c r="M9" s="6">
        <v>3907.9647880030998</v>
      </c>
      <c r="N9" s="6">
        <v>3552.775616178978</v>
      </c>
      <c r="O9" s="6">
        <v>4619.8646580709492</v>
      </c>
      <c r="P9" s="6">
        <v>2786.5887019091269</v>
      </c>
      <c r="Q9" s="6"/>
      <c r="R9" s="6"/>
      <c r="S9" s="6"/>
      <c r="T9" s="6">
        <v>6361.9162159999996</v>
      </c>
      <c r="U9" s="6">
        <v>5813.4538890000003</v>
      </c>
      <c r="V9" s="6">
        <v>3665.350945168238</v>
      </c>
      <c r="W9" s="6">
        <v>3088.4166580000001</v>
      </c>
      <c r="X9" s="6"/>
      <c r="Y9" s="6"/>
      <c r="Z9" s="6"/>
      <c r="AA9" s="7"/>
    </row>
    <row r="10" spans="1:27" x14ac:dyDescent="0.25">
      <c r="A10" s="4"/>
      <c r="B10" s="60"/>
      <c r="C10" s="5" t="s">
        <v>29</v>
      </c>
      <c r="D10" s="6"/>
      <c r="E10" s="6">
        <v>3247.2794804999999</v>
      </c>
      <c r="F10" s="6">
        <v>3112.4774349999998</v>
      </c>
      <c r="G10" s="6">
        <v>2968.1127729999998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x14ac:dyDescent="0.25">
      <c r="A11" s="4"/>
      <c r="B11" s="61"/>
      <c r="C11" s="8" t="s">
        <v>30</v>
      </c>
      <c r="D11" s="9"/>
      <c r="E11" s="9">
        <v>9741.8384415</v>
      </c>
      <c r="F11" s="9">
        <v>9337.4323050000003</v>
      </c>
      <c r="G11" s="9">
        <v>8904.3383190000004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45994</v>
      </c>
      <c r="C12" s="5" t="s">
        <v>27</v>
      </c>
      <c r="D12" s="6">
        <v>9664.0380679999998</v>
      </c>
      <c r="E12" s="6"/>
      <c r="F12" s="6"/>
      <c r="G12" s="6">
        <v>7966.9248025318102</v>
      </c>
      <c r="H12" s="6">
        <v>8206.8603915318108</v>
      </c>
      <c r="I12" s="6">
        <v>8611.4818475318098</v>
      </c>
      <c r="J12" s="6">
        <v>13596.144442999999</v>
      </c>
      <c r="K12" s="6">
        <v>17601.033336</v>
      </c>
      <c r="L12" s="6">
        <v>21643.411436339269</v>
      </c>
      <c r="M12" s="6">
        <v>18051.906147901063</v>
      </c>
      <c r="N12" s="6"/>
      <c r="O12" s="6">
        <v>15384.250542</v>
      </c>
      <c r="P12" s="6">
        <v>14895.127349</v>
      </c>
      <c r="Q12" s="6">
        <v>14739.212031391417</v>
      </c>
      <c r="R12" s="6">
        <v>16594.413188667317</v>
      </c>
      <c r="S12" s="6">
        <v>19449.018807302135</v>
      </c>
      <c r="T12" s="6">
        <v>24667.944441359999</v>
      </c>
      <c r="U12" s="6">
        <v>20597.246993872268</v>
      </c>
      <c r="V12" s="6"/>
      <c r="W12" s="6"/>
      <c r="X12" s="6"/>
      <c r="Y12" s="6">
        <v>11515.057869</v>
      </c>
      <c r="Z12" s="6">
        <v>11025.934676000001</v>
      </c>
      <c r="AA12" s="7">
        <v>10087.780355000001</v>
      </c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v>5509.8833329999998</v>
      </c>
      <c r="O13" s="6"/>
      <c r="P13" s="6"/>
      <c r="Q13" s="6"/>
      <c r="R13" s="6"/>
      <c r="S13" s="6"/>
      <c r="T13" s="6"/>
      <c r="U13" s="6"/>
      <c r="V13" s="6">
        <v>6263.6141550000002</v>
      </c>
      <c r="W13" s="6">
        <v>5310.65661</v>
      </c>
      <c r="X13" s="6">
        <v>4493.3952849999996</v>
      </c>
      <c r="Y13" s="6"/>
      <c r="Z13" s="6"/>
      <c r="AA13" s="7"/>
    </row>
    <row r="14" spans="1:27" x14ac:dyDescent="0.25">
      <c r="A14" s="4"/>
      <c r="B14" s="60"/>
      <c r="C14" s="5" t="s">
        <v>29</v>
      </c>
      <c r="D14" s="6"/>
      <c r="E14" s="6">
        <v>3205.8231974999999</v>
      </c>
      <c r="F14" s="6">
        <v>3079.070592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/>
      <c r="E15" s="9">
        <v>9617.4695924999996</v>
      </c>
      <c r="F15" s="9">
        <v>9237.2117760000001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45995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>
        <v>13324.478160000001</v>
      </c>
      <c r="Q16" s="6">
        <v>14022.424080000001</v>
      </c>
      <c r="R16" s="6">
        <v>13012.688388500639</v>
      </c>
      <c r="S16" s="6">
        <v>13183.958142420241</v>
      </c>
      <c r="T16" s="6">
        <v>12579.64820250768</v>
      </c>
      <c r="U16" s="6">
        <v>11855.93946779928</v>
      </c>
      <c r="V16" s="6">
        <v>11682.069547799279</v>
      </c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>
        <v>1998.12618061392</v>
      </c>
      <c r="E17" s="6">
        <v>1788.0239999999999</v>
      </c>
      <c r="F17" s="6">
        <v>1734.38328</v>
      </c>
      <c r="G17" s="6">
        <v>1734.38328</v>
      </c>
      <c r="H17" s="6">
        <v>1805.9042400000001</v>
      </c>
      <c r="I17" s="6">
        <v>1939.0812000000001</v>
      </c>
      <c r="J17" s="6">
        <v>3931.7304849160801</v>
      </c>
      <c r="K17" s="6">
        <v>3203.7732393290398</v>
      </c>
      <c r="L17" s="6">
        <v>3404.37041876904</v>
      </c>
      <c r="M17" s="6">
        <v>3170.4863197459199</v>
      </c>
      <c r="N17" s="6">
        <v>3664.1331619284001</v>
      </c>
      <c r="O17" s="6">
        <v>2769.3781220431201</v>
      </c>
      <c r="P17" s="6"/>
      <c r="Q17" s="6"/>
      <c r="R17" s="6"/>
      <c r="S17" s="6"/>
      <c r="T17" s="6"/>
      <c r="U17" s="6"/>
      <c r="V17" s="6"/>
      <c r="W17" s="6">
        <v>4348.5976799999999</v>
      </c>
      <c r="X17" s="6">
        <v>3979.8948</v>
      </c>
      <c r="Y17" s="6">
        <v>3679.01352</v>
      </c>
      <c r="Z17" s="6">
        <v>3461.3678399999999</v>
      </c>
      <c r="AA17" s="7">
        <v>3098.2139999999999</v>
      </c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59">
        <v>45996</v>
      </c>
      <c r="C20" s="5" t="s">
        <v>27</v>
      </c>
      <c r="D20" s="6">
        <v>7940.4759578784424</v>
      </c>
      <c r="E20" s="6">
        <v>7793.6691114910618</v>
      </c>
      <c r="F20" s="6">
        <v>7500.4894232525157</v>
      </c>
      <c r="G20" s="6">
        <v>7483.2359912525162</v>
      </c>
      <c r="H20" s="6"/>
      <c r="I20" s="6"/>
      <c r="J20" s="6"/>
      <c r="K20" s="6"/>
      <c r="L20" s="6">
        <v>17117.869320000002</v>
      </c>
      <c r="M20" s="6">
        <v>16982.922834000001</v>
      </c>
      <c r="N20" s="6">
        <v>13790.797447988663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>
        <v>1824.86604548583</v>
      </c>
      <c r="I21" s="6">
        <v>1936.3971594858299</v>
      </c>
      <c r="J21" s="6">
        <v>3141.412776324612</v>
      </c>
      <c r="K21" s="6">
        <v>2995.244523205326</v>
      </c>
      <c r="L21" s="6"/>
      <c r="M21" s="6"/>
      <c r="N21" s="6"/>
      <c r="O21" s="6">
        <v>5125.5016919999998</v>
      </c>
      <c r="P21" s="6">
        <v>4290.9115548609716</v>
      </c>
      <c r="Q21" s="6">
        <v>2865.3901276262582</v>
      </c>
      <c r="R21" s="6">
        <v>2894.3512456262579</v>
      </c>
      <c r="S21" s="6">
        <v>3695.2620241737059</v>
      </c>
      <c r="T21" s="6">
        <v>3530.878526769372</v>
      </c>
      <c r="U21" s="6">
        <v>3543.5307894920461</v>
      </c>
      <c r="V21" s="6">
        <v>3396.5230706388002</v>
      </c>
      <c r="W21" s="6">
        <v>2696.3422671689282</v>
      </c>
      <c r="X21" s="6">
        <v>2138.6969956192502</v>
      </c>
      <c r="Y21" s="6">
        <v>1986.087583431774</v>
      </c>
      <c r="Z21" s="6">
        <v>1849.176572984928</v>
      </c>
      <c r="AA21" s="7">
        <v>1598.72284748583</v>
      </c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45997</v>
      </c>
      <c r="C24" s="5" t="s">
        <v>27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/>
      <c r="E25" s="6"/>
      <c r="F25" s="6"/>
      <c r="G25" s="6">
        <v>1463.0404060421281</v>
      </c>
      <c r="H25" s="6">
        <v>1525.4214143074919</v>
      </c>
      <c r="I25" s="6">
        <v>1588.411960858152</v>
      </c>
      <c r="J25" s="6">
        <v>1717.269087726288</v>
      </c>
      <c r="K25" s="6">
        <v>1927.9346190769079</v>
      </c>
      <c r="L25" s="6">
        <v>2337.7710874900681</v>
      </c>
      <c r="M25" s="6">
        <v>2331.6549313332962</v>
      </c>
      <c r="N25" s="6">
        <v>2254.472523782892</v>
      </c>
      <c r="O25" s="6">
        <v>2234.08193134266</v>
      </c>
      <c r="P25" s="6">
        <v>2136.4737600443041</v>
      </c>
      <c r="Q25" s="6">
        <v>2152.7950204801441</v>
      </c>
      <c r="R25" s="6">
        <v>2156.0271805195921</v>
      </c>
      <c r="S25" s="6">
        <v>2632.1884182114122</v>
      </c>
      <c r="T25" s="6">
        <v>2828.235342540816</v>
      </c>
      <c r="U25" s="6">
        <v>2681.7289837156081</v>
      </c>
      <c r="V25" s="6">
        <v>2721.875012715132</v>
      </c>
      <c r="W25" s="6">
        <v>2635.4752037074081</v>
      </c>
      <c r="X25" s="6">
        <v>2790.601122581676</v>
      </c>
      <c r="Y25" s="6">
        <v>2182.8540101875201</v>
      </c>
      <c r="Z25" s="6">
        <v>2003.063591303712</v>
      </c>
      <c r="AA25" s="7">
        <v>1662.1845479999999</v>
      </c>
    </row>
    <row r="26" spans="1:27" x14ac:dyDescent="0.25">
      <c r="A26" s="1"/>
      <c r="B26" s="60"/>
      <c r="C26" s="5" t="s">
        <v>29</v>
      </c>
      <c r="D26" s="6">
        <v>2599.8192180000001</v>
      </c>
      <c r="E26" s="6">
        <v>2447.3958480000001</v>
      </c>
      <c r="F26" s="6">
        <v>2344.8564900000001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x14ac:dyDescent="0.25">
      <c r="A27" s="1"/>
      <c r="B27" s="61"/>
      <c r="C27" s="8" t="s">
        <v>30</v>
      </c>
      <c r="D27" s="9">
        <v>7799.4576539999998</v>
      </c>
      <c r="E27" s="9">
        <v>7342.1875440000003</v>
      </c>
      <c r="F27" s="9">
        <v>7034.5694700000004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45998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1609.8371279999999</v>
      </c>
      <c r="E29" s="6"/>
      <c r="F29" s="6"/>
      <c r="G29" s="6"/>
      <c r="H29" s="6"/>
      <c r="I29" s="6"/>
      <c r="J29" s="6">
        <v>1524.5806211327881</v>
      </c>
      <c r="K29" s="6">
        <v>1616.92693631514</v>
      </c>
      <c r="L29" s="6">
        <v>2009.9567389838401</v>
      </c>
      <c r="M29" s="6">
        <v>2020.8654498619439</v>
      </c>
      <c r="N29" s="6">
        <v>2098.8744034668839</v>
      </c>
      <c r="O29" s="6">
        <v>1786.750879405284</v>
      </c>
      <c r="P29" s="6">
        <v>1919.7426900286439</v>
      </c>
      <c r="Q29" s="6">
        <v>1959.279797826576</v>
      </c>
      <c r="R29" s="6">
        <v>2191.319688529044</v>
      </c>
      <c r="S29" s="6">
        <v>2389.4782061656679</v>
      </c>
      <c r="T29" s="6">
        <v>2422.0890574640998</v>
      </c>
      <c r="U29" s="6">
        <v>2245.6273365000002</v>
      </c>
      <c r="V29" s="6">
        <v>2281.9239992015282</v>
      </c>
      <c r="W29" s="6">
        <v>2458.344907037736</v>
      </c>
      <c r="X29" s="6">
        <v>2359.1493599655241</v>
      </c>
      <c r="Y29" s="6">
        <v>2138.2844640764761</v>
      </c>
      <c r="Z29" s="6">
        <v>1784.5232226301439</v>
      </c>
      <c r="AA29" s="7">
        <v>1454.9578603151399</v>
      </c>
    </row>
    <row r="30" spans="1:27" x14ac:dyDescent="0.25">
      <c r="A30" s="1"/>
      <c r="B30" s="60"/>
      <c r="C30" s="5" t="s">
        <v>29</v>
      </c>
      <c r="D30" s="6"/>
      <c r="E30" s="6">
        <v>2555.1699480000002</v>
      </c>
      <c r="F30" s="6">
        <v>2528.9962380000002</v>
      </c>
      <c r="G30" s="6">
        <v>2351.0150100000001</v>
      </c>
      <c r="H30" s="6">
        <v>2396.8959840000002</v>
      </c>
      <c r="I30" s="6">
        <v>2408.9050980000002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x14ac:dyDescent="0.25">
      <c r="A31" s="1"/>
      <c r="B31" s="61"/>
      <c r="C31" s="8" t="s">
        <v>30</v>
      </c>
      <c r="D31" s="9"/>
      <c r="E31" s="9">
        <v>7665.5098440000002</v>
      </c>
      <c r="F31" s="9">
        <v>7586.9887140000001</v>
      </c>
      <c r="G31" s="9">
        <v>7053.0450300000002</v>
      </c>
      <c r="H31" s="9">
        <v>7190.6879520000002</v>
      </c>
      <c r="I31" s="9">
        <v>7226.7152939999996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45999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>
        <v>1560.386613606948</v>
      </c>
      <c r="E33" s="6">
        <v>1583.4674649789361</v>
      </c>
      <c r="F33" s="6">
        <v>1380.4397683151401</v>
      </c>
      <c r="G33" s="6">
        <v>1495.3179822563879</v>
      </c>
      <c r="H33" s="6">
        <v>1500.5309083151401</v>
      </c>
      <c r="I33" s="6">
        <v>1613.2318243151401</v>
      </c>
      <c r="J33" s="6">
        <v>2079.7141379815798</v>
      </c>
      <c r="K33" s="6">
        <v>2643.5137184798041</v>
      </c>
      <c r="L33" s="6">
        <v>2315.9439087906239</v>
      </c>
      <c r="M33" s="6">
        <v>2298.1924300052519</v>
      </c>
      <c r="N33" s="6">
        <v>2016.0489317234401</v>
      </c>
      <c r="O33" s="6">
        <v>1957.7665515421079</v>
      </c>
      <c r="P33" s="6">
        <v>1965.183732</v>
      </c>
      <c r="Q33" s="6">
        <v>2064.335904</v>
      </c>
      <c r="R33" s="6">
        <v>2363.3991520022159</v>
      </c>
      <c r="S33" s="6">
        <v>2216.5518950767801</v>
      </c>
      <c r="T33" s="6">
        <v>2890.1251176900842</v>
      </c>
      <c r="U33" s="6">
        <v>2742.7098758613479</v>
      </c>
      <c r="V33" s="6">
        <v>2358.2834394133679</v>
      </c>
      <c r="W33" s="6">
        <v>2799.3911098181038</v>
      </c>
      <c r="X33" s="6">
        <v>2507.0525770532759</v>
      </c>
      <c r="Y33" s="6">
        <v>2237.163763140612</v>
      </c>
      <c r="Z33" s="6">
        <v>2151.136959677136</v>
      </c>
      <c r="AA33" s="7">
        <v>1689.7755705550201</v>
      </c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46000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>
        <v>10327.335849029269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>
        <v>8238.2522040000003</v>
      </c>
    </row>
    <row r="37" spans="1:27" x14ac:dyDescent="0.25">
      <c r="A37" s="1"/>
      <c r="B37" s="60"/>
      <c r="C37" s="5" t="s">
        <v>28</v>
      </c>
      <c r="D37" s="6">
        <v>1708.5950260069319</v>
      </c>
      <c r="E37" s="6">
        <v>1573.892400082392</v>
      </c>
      <c r="F37" s="6">
        <v>1575.124104082392</v>
      </c>
      <c r="G37" s="6">
        <v>1553.569284082392</v>
      </c>
      <c r="H37" s="6">
        <v>1625.008116082392</v>
      </c>
      <c r="I37" s="6">
        <v>1811.6112720823919</v>
      </c>
      <c r="J37" s="6">
        <v>2976.0455819887202</v>
      </c>
      <c r="K37" s="6">
        <v>2797.348408179012</v>
      </c>
      <c r="L37" s="6">
        <v>2405.8258380000002</v>
      </c>
      <c r="M37" s="6"/>
      <c r="N37" s="6">
        <v>2937.4854451755841</v>
      </c>
      <c r="O37" s="6">
        <v>2315.6331307800119</v>
      </c>
      <c r="P37" s="6">
        <v>2315.612338384788</v>
      </c>
      <c r="Q37" s="6">
        <v>2428.8532913084759</v>
      </c>
      <c r="R37" s="6">
        <v>2845.3455352544402</v>
      </c>
      <c r="S37" s="6">
        <v>2507.0554044298078</v>
      </c>
      <c r="T37" s="6">
        <v>2691.2416578777361</v>
      </c>
      <c r="U37" s="6">
        <v>2506.2097140000001</v>
      </c>
      <c r="V37" s="6">
        <v>4220.4337560000004</v>
      </c>
      <c r="W37" s="6">
        <v>4298.0311080000001</v>
      </c>
      <c r="X37" s="6">
        <v>3200.8708324073518</v>
      </c>
      <c r="Y37" s="6">
        <v>3749.3069759999998</v>
      </c>
      <c r="Z37" s="6">
        <v>3342.8446560000002</v>
      </c>
      <c r="AA37" s="7"/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46001</v>
      </c>
      <c r="C40" s="5" t="s">
        <v>27</v>
      </c>
      <c r="D40" s="6">
        <v>7923.3136249999998</v>
      </c>
      <c r="E40" s="6"/>
      <c r="F40" s="6"/>
      <c r="G40" s="6"/>
      <c r="H40" s="6"/>
      <c r="I40" s="6"/>
      <c r="J40" s="6">
        <v>11396.032754</v>
      </c>
      <c r="K40" s="6">
        <v>15280.45649</v>
      </c>
      <c r="L40" s="6">
        <v>13239.410220795087</v>
      </c>
      <c r="M40" s="6">
        <v>10876.642869075353</v>
      </c>
      <c r="N40" s="6">
        <v>9414.2399663245797</v>
      </c>
      <c r="O40" s="6">
        <v>9445.2052440000007</v>
      </c>
      <c r="P40" s="6"/>
      <c r="Q40" s="6">
        <v>8738.7699386449694</v>
      </c>
      <c r="R40" s="6"/>
      <c r="S40" s="6">
        <v>10757.679725003753</v>
      </c>
      <c r="T40" s="6">
        <v>13661.946599999999</v>
      </c>
      <c r="U40" s="6">
        <v>12944.652917952964</v>
      </c>
      <c r="V40" s="6">
        <v>12213.713986420124</v>
      </c>
      <c r="W40" s="6"/>
      <c r="X40" s="6"/>
      <c r="Y40" s="6">
        <v>13143.161871</v>
      </c>
      <c r="Z40" s="6">
        <v>12079.130084</v>
      </c>
      <c r="AA40" s="7">
        <v>9309.5959552550685</v>
      </c>
    </row>
    <row r="41" spans="1:27" x14ac:dyDescent="0.25">
      <c r="A41" s="1"/>
      <c r="B41" s="60"/>
      <c r="C41" s="5" t="s">
        <v>28</v>
      </c>
      <c r="D41" s="6"/>
      <c r="E41" s="6">
        <v>1585.6039045015129</v>
      </c>
      <c r="F41" s="6">
        <v>1546.2525719924979</v>
      </c>
      <c r="G41" s="6">
        <v>1570.868691992498</v>
      </c>
      <c r="H41" s="6"/>
      <c r="I41" s="6"/>
      <c r="J41" s="6"/>
      <c r="K41" s="6"/>
      <c r="L41" s="6"/>
      <c r="M41" s="6"/>
      <c r="N41" s="6"/>
      <c r="O41" s="6"/>
      <c r="P41" s="6">
        <v>2063.7014180072629</v>
      </c>
      <c r="Q41" s="6"/>
      <c r="R41" s="6">
        <v>3031.029287140947</v>
      </c>
      <c r="S41" s="6"/>
      <c r="T41" s="6"/>
      <c r="U41" s="6"/>
      <c r="V41" s="6"/>
      <c r="W41" s="6">
        <v>4824.1441169999998</v>
      </c>
      <c r="X41" s="6">
        <v>5011.8420319999996</v>
      </c>
      <c r="Y41" s="6"/>
      <c r="Z41" s="6"/>
      <c r="AA41" s="7"/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>
        <v>2655.7716464999999</v>
      </c>
      <c r="I42" s="6">
        <v>2847.7773824999999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x14ac:dyDescent="0.25">
      <c r="A43" s="1"/>
      <c r="B43" s="61"/>
      <c r="C43" s="8" t="s">
        <v>30</v>
      </c>
      <c r="D43" s="9"/>
      <c r="E43" s="9"/>
      <c r="F43" s="9"/>
      <c r="G43" s="9"/>
      <c r="H43" s="9">
        <v>7967.3149395</v>
      </c>
      <c r="I43" s="9">
        <v>8543.3321474999993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46002</v>
      </c>
      <c r="C44" s="5" t="s">
        <v>27</v>
      </c>
      <c r="D44" s="6">
        <v>8760.1857839999993</v>
      </c>
      <c r="E44" s="6"/>
      <c r="F44" s="6"/>
      <c r="G44" s="6"/>
      <c r="H44" s="6"/>
      <c r="I44" s="6"/>
      <c r="J44" s="6">
        <v>11575.036883999999</v>
      </c>
      <c r="K44" s="6">
        <v>12486.248792</v>
      </c>
      <c r="L44" s="6">
        <v>11616.312880408475</v>
      </c>
      <c r="M44" s="6">
        <v>10267.704575658729</v>
      </c>
      <c r="N44" s="6">
        <v>9749.9869239024756</v>
      </c>
      <c r="O44" s="6"/>
      <c r="P44" s="6"/>
      <c r="Q44" s="6"/>
      <c r="R44" s="6"/>
      <c r="S44" s="6"/>
      <c r="T44" s="6"/>
      <c r="U44" s="6">
        <v>12397.6502</v>
      </c>
      <c r="V44" s="6">
        <v>12047.562707999999</v>
      </c>
      <c r="W44" s="6">
        <v>12118.933795999999</v>
      </c>
      <c r="X44" s="6">
        <v>11895.591512000001</v>
      </c>
      <c r="Y44" s="6">
        <v>11103.741596</v>
      </c>
      <c r="Z44" s="6"/>
      <c r="AA44" s="7"/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>
        <v>2709.0793623125319</v>
      </c>
      <c r="P45" s="6">
        <v>2116.5095549590042</v>
      </c>
      <c r="Q45" s="6">
        <v>2244.8525850374081</v>
      </c>
      <c r="R45" s="6">
        <v>2463.2198445986119</v>
      </c>
      <c r="S45" s="6">
        <v>3247.9997720000001</v>
      </c>
      <c r="T45" s="6">
        <v>4397.9356639999996</v>
      </c>
      <c r="U45" s="6"/>
      <c r="V45" s="6"/>
      <c r="W45" s="6"/>
      <c r="X45" s="6"/>
      <c r="Y45" s="6"/>
      <c r="Z45" s="6">
        <v>3363.0548880000001</v>
      </c>
      <c r="AA45" s="7">
        <v>2948.3642559999998</v>
      </c>
    </row>
    <row r="46" spans="1:27" x14ac:dyDescent="0.25">
      <c r="A46" s="1"/>
      <c r="B46" s="60"/>
      <c r="C46" s="5" t="s">
        <v>29</v>
      </c>
      <c r="D46" s="6"/>
      <c r="E46" s="6">
        <v>2794.5472559999998</v>
      </c>
      <c r="F46" s="6">
        <v>2726.252508</v>
      </c>
      <c r="G46" s="6">
        <v>2722.2532660000002</v>
      </c>
      <c r="H46" s="6">
        <v>2781.3189940000002</v>
      </c>
      <c r="I46" s="6">
        <v>2958.2085440000001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x14ac:dyDescent="0.25">
      <c r="A47" s="1"/>
      <c r="B47" s="61"/>
      <c r="C47" s="8" t="s">
        <v>30</v>
      </c>
      <c r="D47" s="9"/>
      <c r="E47" s="9">
        <v>8383.6417679999995</v>
      </c>
      <c r="F47" s="9">
        <v>8178.7575239999996</v>
      </c>
      <c r="G47" s="9">
        <v>8166.759798</v>
      </c>
      <c r="H47" s="9">
        <v>8343.9569819999997</v>
      </c>
      <c r="I47" s="9">
        <v>8874.6256319999993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46003</v>
      </c>
      <c r="C48" s="5" t="s">
        <v>27</v>
      </c>
      <c r="D48" s="6">
        <v>8903.7751499999995</v>
      </c>
      <c r="E48" s="6"/>
      <c r="F48" s="6"/>
      <c r="G48" s="6"/>
      <c r="H48" s="6"/>
      <c r="I48" s="6"/>
      <c r="J48" s="6"/>
      <c r="K48" s="6">
        <v>11964.582414</v>
      </c>
      <c r="L48" s="6">
        <v>12480.047946000001</v>
      </c>
      <c r="M48" s="6">
        <v>11800.346976000001</v>
      </c>
      <c r="N48" s="6">
        <v>11391.296166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7"/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>
        <v>2371.2644700000001</v>
      </c>
      <c r="K49" s="6"/>
      <c r="L49" s="6"/>
      <c r="M49" s="6"/>
      <c r="N49" s="6"/>
      <c r="O49" s="6">
        <v>3696.220026</v>
      </c>
      <c r="P49" s="6">
        <v>3522.7578779999999</v>
      </c>
      <c r="Q49" s="6">
        <v>2637.3859140712862</v>
      </c>
      <c r="R49" s="6">
        <v>2671.6615049029319</v>
      </c>
      <c r="S49" s="6">
        <v>4152.6346139999996</v>
      </c>
      <c r="T49" s="6">
        <v>2945.6768970064441</v>
      </c>
      <c r="U49" s="6">
        <v>2700.9655739999998</v>
      </c>
      <c r="V49" s="6">
        <v>2483.830332</v>
      </c>
      <c r="W49" s="6">
        <v>2419.8584759999999</v>
      </c>
      <c r="X49" s="6">
        <v>3469.2388578047339</v>
      </c>
      <c r="Y49" s="6">
        <v>2288.6709234141599</v>
      </c>
      <c r="Z49" s="6">
        <v>2276.5396518724142</v>
      </c>
      <c r="AA49" s="7">
        <v>1866.7532122770781</v>
      </c>
    </row>
    <row r="50" spans="1:27" x14ac:dyDescent="0.25">
      <c r="A50" s="1"/>
      <c r="B50" s="60"/>
      <c r="C50" s="5" t="s">
        <v>29</v>
      </c>
      <c r="D50" s="6"/>
      <c r="E50" s="6">
        <v>2942.0902620000002</v>
      </c>
      <c r="F50" s="6">
        <v>2959.3134540000001</v>
      </c>
      <c r="G50" s="6">
        <v>2921.1763860000001</v>
      </c>
      <c r="H50" s="6">
        <v>2905.1834220000001</v>
      </c>
      <c r="I50" s="6">
        <v>3131.2378170000002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1"/>
      <c r="C51" s="8" t="s">
        <v>30</v>
      </c>
      <c r="D51" s="9"/>
      <c r="E51" s="9">
        <v>8826.2707859999991</v>
      </c>
      <c r="F51" s="9">
        <v>8877.9403619999994</v>
      </c>
      <c r="G51" s="9">
        <v>8763.5291579999994</v>
      </c>
      <c r="H51" s="9">
        <v>8715.5502660000002</v>
      </c>
      <c r="I51" s="9">
        <v>9393.7134509999996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46004</v>
      </c>
      <c r="C52" s="5" t="s">
        <v>27</v>
      </c>
      <c r="D52" s="6"/>
      <c r="E52" s="6">
        <v>9055.6575479999992</v>
      </c>
      <c r="F52" s="6">
        <v>7560.8490682928696</v>
      </c>
      <c r="G52" s="6">
        <v>7202.9033542928701</v>
      </c>
      <c r="H52" s="6">
        <v>7258.8708112928698</v>
      </c>
      <c r="I52" s="6">
        <v>7669.1961183488074</v>
      </c>
      <c r="J52" s="6">
        <v>8426.548033075389</v>
      </c>
      <c r="K52" s="6">
        <v>8927.0483516304721</v>
      </c>
      <c r="L52" s="6">
        <v>9180.4807199561201</v>
      </c>
      <c r="M52" s="6">
        <v>8715.1632251249994</v>
      </c>
      <c r="N52" s="6"/>
      <c r="O52" s="6"/>
      <c r="P52" s="6"/>
      <c r="Q52" s="6"/>
      <c r="R52" s="6"/>
      <c r="S52" s="6"/>
      <c r="T52" s="6">
        <v>11226.702858000001</v>
      </c>
      <c r="U52" s="6">
        <v>11275.289991</v>
      </c>
      <c r="V52" s="6">
        <v>11083.401567000001</v>
      </c>
      <c r="W52" s="6">
        <v>11306.656368</v>
      </c>
      <c r="X52" s="6">
        <v>10662.108072000001</v>
      </c>
      <c r="Y52" s="6">
        <v>9869.3382689999999</v>
      </c>
      <c r="Z52" s="6">
        <v>9392.6923439999991</v>
      </c>
      <c r="AA52" s="7">
        <v>8440.195328448639</v>
      </c>
    </row>
    <row r="53" spans="1:27" x14ac:dyDescent="0.25">
      <c r="A53" s="1"/>
      <c r="B53" s="60"/>
      <c r="C53" s="5" t="s">
        <v>28</v>
      </c>
      <c r="D53" s="6">
        <v>1892.438079</v>
      </c>
      <c r="E53" s="6"/>
      <c r="F53" s="6"/>
      <c r="G53" s="6"/>
      <c r="H53" s="6"/>
      <c r="I53" s="6"/>
      <c r="J53" s="6"/>
      <c r="K53" s="6"/>
      <c r="L53" s="6"/>
      <c r="M53" s="6"/>
      <c r="N53" s="6">
        <v>2485.420013080326</v>
      </c>
      <c r="O53" s="6">
        <v>2033.629522951635</v>
      </c>
      <c r="P53" s="6">
        <v>1986.830798058666</v>
      </c>
      <c r="Q53" s="6">
        <v>1924.4298037680869</v>
      </c>
      <c r="R53" s="6">
        <v>2134.5604089241742</v>
      </c>
      <c r="S53" s="6">
        <v>2188.881093</v>
      </c>
      <c r="T53" s="6"/>
      <c r="U53" s="6"/>
      <c r="V53" s="6"/>
      <c r="W53" s="6"/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46005</v>
      </c>
      <c r="C56" s="5" t="s">
        <v>27</v>
      </c>
      <c r="D56" s="6">
        <v>7707.3154573672946</v>
      </c>
      <c r="E56" s="6">
        <v>7411.9620178201712</v>
      </c>
      <c r="F56" s="6">
        <v>6858.15361040271</v>
      </c>
      <c r="G56" s="6">
        <v>6539.7578128242776</v>
      </c>
      <c r="H56" s="6">
        <v>6853.5033143773353</v>
      </c>
      <c r="I56" s="6">
        <v>6912.4934617949912</v>
      </c>
      <c r="J56" s="6">
        <v>6983.0996696736447</v>
      </c>
      <c r="K56" s="6">
        <v>7250.8095644550094</v>
      </c>
      <c r="L56" s="6">
        <v>8247.6513883761472</v>
      </c>
      <c r="M56" s="6">
        <v>8819.3878316135542</v>
      </c>
      <c r="N56" s="6">
        <v>8597.0728970391719</v>
      </c>
      <c r="O56" s="6">
        <v>8113.4885264878621</v>
      </c>
      <c r="P56" s="6">
        <v>7623.2596649999996</v>
      </c>
      <c r="Q56" s="6">
        <v>9108.5498700000007</v>
      </c>
      <c r="R56" s="6"/>
      <c r="S56" s="6">
        <v>9712.5063840000003</v>
      </c>
      <c r="T56" s="6">
        <v>9836.0984502599476</v>
      </c>
      <c r="U56" s="6">
        <v>9793.9336284626952</v>
      </c>
      <c r="V56" s="6">
        <v>9853.3756233016866</v>
      </c>
      <c r="W56" s="6">
        <v>10206.131102307714</v>
      </c>
      <c r="X56" s="6">
        <v>9208.6943283279634</v>
      </c>
      <c r="Y56" s="6">
        <v>8320.9118406024863</v>
      </c>
      <c r="Z56" s="6">
        <v>7836.8053318090406</v>
      </c>
      <c r="AA56" s="7">
        <v>7352.8149702495184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>
        <v>1766.357544</v>
      </c>
      <c r="S57" s="6"/>
      <c r="T57" s="6"/>
      <c r="U57" s="6"/>
      <c r="V57" s="6"/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46006</v>
      </c>
      <c r="C60" s="5" t="s">
        <v>27</v>
      </c>
      <c r="D60" s="6">
        <v>7005.1923429883082</v>
      </c>
      <c r="E60" s="6">
        <v>7099.788543114897</v>
      </c>
      <c r="F60" s="6">
        <v>7311.0581715096869</v>
      </c>
      <c r="G60" s="6">
        <v>7837.2890610000004</v>
      </c>
      <c r="H60" s="6">
        <v>8071.6143480000001</v>
      </c>
      <c r="I60" s="6">
        <v>7578.0243621120571</v>
      </c>
      <c r="J60" s="6">
        <v>10041.999341299423</v>
      </c>
      <c r="K60" s="6">
        <v>11025.002814784895</v>
      </c>
      <c r="L60" s="6">
        <v>11211.680421297342</v>
      </c>
      <c r="M60" s="6">
        <v>10362.575945281373</v>
      </c>
      <c r="N60" s="6">
        <v>10038.946693531623</v>
      </c>
      <c r="O60" s="6">
        <v>8885.5636020887396</v>
      </c>
      <c r="P60" s="6">
        <v>8644.1122715417823</v>
      </c>
      <c r="Q60" s="6">
        <v>10861.991846999999</v>
      </c>
      <c r="R60" s="6">
        <v>12030.35139388194</v>
      </c>
      <c r="S60" s="6">
        <v>13180.486608921388</v>
      </c>
      <c r="T60" s="6">
        <v>14779.589352460063</v>
      </c>
      <c r="U60" s="6">
        <v>12117.463387028012</v>
      </c>
      <c r="V60" s="6">
        <v>13568.435539932965</v>
      </c>
      <c r="W60" s="6">
        <v>13780.706272376736</v>
      </c>
      <c r="X60" s="6">
        <v>11367.581634525375</v>
      </c>
      <c r="Y60" s="6">
        <v>11384.314777438913</v>
      </c>
      <c r="Z60" s="6">
        <v>12137.671406660416</v>
      </c>
      <c r="AA60" s="7">
        <v>9935.6719827139732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46007</v>
      </c>
      <c r="C64" s="5" t="s">
        <v>27</v>
      </c>
      <c r="D64" s="6">
        <v>8317.0552195181117</v>
      </c>
      <c r="E64" s="6">
        <v>7794.0159079189443</v>
      </c>
      <c r="F64" s="6">
        <v>8263.5185548981444</v>
      </c>
      <c r="G64" s="6">
        <v>9032.2700079999995</v>
      </c>
      <c r="H64" s="6">
        <v>9238.9046319999998</v>
      </c>
      <c r="I64" s="6">
        <v>11268.992524176152</v>
      </c>
      <c r="J64" s="6">
        <v>16007.443185788688</v>
      </c>
      <c r="K64" s="6">
        <v>16475.261717533409</v>
      </c>
      <c r="L64" s="6"/>
      <c r="M64" s="6">
        <v>11285.632076155976</v>
      </c>
      <c r="N64" s="6">
        <v>10273.315246174192</v>
      </c>
      <c r="O64" s="6">
        <v>9566.0854505372481</v>
      </c>
      <c r="P64" s="6">
        <v>9545.5813274167285</v>
      </c>
      <c r="Q64" s="6">
        <v>10625.152386374471</v>
      </c>
      <c r="R64" s="6">
        <v>12881.804660134376</v>
      </c>
      <c r="S64" s="6">
        <v>15955.760822770471</v>
      </c>
      <c r="T64" s="6">
        <v>20836.707080859047</v>
      </c>
      <c r="U64" s="6">
        <v>18907.411154369671</v>
      </c>
      <c r="V64" s="6">
        <v>18145.305403482002</v>
      </c>
      <c r="W64" s="6">
        <v>15658.88335251792</v>
      </c>
      <c r="X64" s="6">
        <v>12781.99113091668</v>
      </c>
      <c r="Y64" s="6">
        <v>10920.9413435568</v>
      </c>
      <c r="Z64" s="6">
        <v>10666.890841247719</v>
      </c>
      <c r="AA64" s="7">
        <v>8934.7359760167674</v>
      </c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>
        <v>4279.0586720000001</v>
      </c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46008</v>
      </c>
      <c r="C68" s="5" t="s">
        <v>27</v>
      </c>
      <c r="D68" s="6">
        <v>8433.9832094515932</v>
      </c>
      <c r="E68" s="6">
        <v>7818.3228237087078</v>
      </c>
      <c r="F68" s="6">
        <v>7650.4804081381062</v>
      </c>
      <c r="G68" s="6">
        <v>7694.2008408739184</v>
      </c>
      <c r="H68" s="6">
        <v>8004.7053918366983</v>
      </c>
      <c r="I68" s="6">
        <v>8448.0383778435498</v>
      </c>
      <c r="J68" s="6">
        <v>11186.447010790109</v>
      </c>
      <c r="K68" s="6">
        <v>12017.148367777601</v>
      </c>
      <c r="L68" s="6">
        <v>11603.852916970973</v>
      </c>
      <c r="M68" s="6">
        <v>10941.959250688538</v>
      </c>
      <c r="N68" s="6">
        <v>10277.731492236191</v>
      </c>
      <c r="O68" s="6">
        <v>10057.173728862494</v>
      </c>
      <c r="P68" s="6">
        <v>10119.393500999757</v>
      </c>
      <c r="Q68" s="6">
        <v>12017.722863999999</v>
      </c>
      <c r="R68" s="6">
        <v>12367.612473852396</v>
      </c>
      <c r="S68" s="6">
        <v>12479.82902119294</v>
      </c>
      <c r="T68" s="6">
        <v>13944.774798017586</v>
      </c>
      <c r="U68" s="6">
        <v>14056.327998908168</v>
      </c>
      <c r="V68" s="6">
        <v>17098.828184870406</v>
      </c>
      <c r="W68" s="6">
        <v>16292.954108973918</v>
      </c>
      <c r="X68" s="6">
        <v>13022.148511907319</v>
      </c>
      <c r="Y68" s="6">
        <v>11021.308376870396</v>
      </c>
      <c r="Z68" s="6">
        <v>11037.737595868863</v>
      </c>
      <c r="AA68" s="7">
        <v>9311.2701044894202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46009</v>
      </c>
      <c r="C72" s="5" t="s">
        <v>27</v>
      </c>
      <c r="D72" s="6">
        <v>8947.9110537440101</v>
      </c>
      <c r="E72" s="6">
        <v>8814.4048662436617</v>
      </c>
      <c r="F72" s="6">
        <v>7883.7339152660579</v>
      </c>
      <c r="G72" s="6">
        <v>8774.6956019999998</v>
      </c>
      <c r="H72" s="6">
        <v>9649.0293660000007</v>
      </c>
      <c r="I72" s="6">
        <v>10548.572472</v>
      </c>
      <c r="J72" s="6">
        <v>12611.526924657113</v>
      </c>
      <c r="K72" s="6">
        <v>13335.621772735476</v>
      </c>
      <c r="L72" s="6">
        <v>12092.522871486421</v>
      </c>
      <c r="M72" s="6">
        <v>11138.728606059529</v>
      </c>
      <c r="N72" s="6">
        <v>10306.180923836004</v>
      </c>
      <c r="O72" s="6">
        <v>9531.6443873107746</v>
      </c>
      <c r="P72" s="6">
        <v>9219.1427144706595</v>
      </c>
      <c r="Q72" s="6">
        <v>10794.705992208523</v>
      </c>
      <c r="R72" s="6">
        <v>11656.921257821647</v>
      </c>
      <c r="S72" s="6">
        <v>19623.261010913389</v>
      </c>
      <c r="T72" s="6">
        <v>19677.324290033248</v>
      </c>
      <c r="U72" s="6">
        <v>19634.570944250096</v>
      </c>
      <c r="V72" s="6">
        <v>19715.702223716551</v>
      </c>
      <c r="W72" s="6">
        <v>19535.326337524788</v>
      </c>
      <c r="X72" s="6">
        <v>18727.000265153463</v>
      </c>
      <c r="Y72" s="6">
        <v>15442.902703595952</v>
      </c>
      <c r="Z72" s="6">
        <v>12667.405184171676</v>
      </c>
      <c r="AA72" s="7">
        <v>10149.22753779411</v>
      </c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7"/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46010</v>
      </c>
      <c r="C76" s="5" t="s">
        <v>27</v>
      </c>
      <c r="D76" s="6">
        <v>9676.2864944059038</v>
      </c>
      <c r="E76" s="6">
        <v>9551.6426202886796</v>
      </c>
      <c r="F76" s="6">
        <v>8405.6788955974953</v>
      </c>
      <c r="G76" s="6">
        <v>7872.1164664932148</v>
      </c>
      <c r="H76" s="6">
        <v>9284.6733197627691</v>
      </c>
      <c r="I76" s="6">
        <v>10615.090728445921</v>
      </c>
      <c r="J76" s="6">
        <v>13971.602063998664</v>
      </c>
      <c r="K76" s="6">
        <v>13612.71712279179</v>
      </c>
      <c r="L76" s="6">
        <v>12046.347558271304</v>
      </c>
      <c r="M76" s="6">
        <v>11366.6738092506</v>
      </c>
      <c r="N76" s="6"/>
      <c r="O76" s="6"/>
      <c r="P76" s="6"/>
      <c r="Q76" s="6"/>
      <c r="R76" s="6"/>
      <c r="S76" s="6"/>
      <c r="T76" s="6">
        <v>20086.350403135591</v>
      </c>
      <c r="U76" s="6">
        <v>14491.734256380976</v>
      </c>
      <c r="V76" s="6">
        <v>14354.991021449145</v>
      </c>
      <c r="W76" s="6">
        <v>15039.305003523465</v>
      </c>
      <c r="X76" s="6"/>
      <c r="Y76" s="6"/>
      <c r="Z76" s="6"/>
      <c r="AA76" s="7"/>
    </row>
    <row r="77" spans="1:27" x14ac:dyDescent="0.25">
      <c r="A77" s="1"/>
      <c r="B77" s="60"/>
      <c r="C77" s="5" t="s">
        <v>28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>
        <v>2894.7379657195202</v>
      </c>
      <c r="O77" s="6">
        <v>2091.7707300000002</v>
      </c>
      <c r="P77" s="6">
        <v>2089.6699410450451</v>
      </c>
      <c r="Q77" s="6">
        <v>2162.0926248472501</v>
      </c>
      <c r="R77" s="6">
        <v>2655.2111852181752</v>
      </c>
      <c r="S77" s="6">
        <v>4206.4304650710901</v>
      </c>
      <c r="T77" s="6"/>
      <c r="U77" s="6"/>
      <c r="V77" s="6"/>
      <c r="W77" s="6"/>
      <c r="X77" s="6">
        <v>4459.0009799999998</v>
      </c>
      <c r="Y77" s="6">
        <v>3659.0616150000001</v>
      </c>
      <c r="Z77" s="6">
        <v>3627.7035000000001</v>
      </c>
      <c r="AA77" s="7">
        <v>3490.5886049999999</v>
      </c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46011</v>
      </c>
      <c r="C80" s="5" t="s">
        <v>27</v>
      </c>
      <c r="D80" s="6">
        <v>7930.8936274418757</v>
      </c>
      <c r="E80" s="6">
        <v>8774.2246589999995</v>
      </c>
      <c r="F80" s="6">
        <v>7212.2369454215104</v>
      </c>
      <c r="G80" s="6">
        <v>7086.6540163434483</v>
      </c>
      <c r="H80" s="6">
        <v>7330.0938097049429</v>
      </c>
      <c r="I80" s="6">
        <v>7860.0756594580498</v>
      </c>
      <c r="J80" s="6">
        <v>9096.3950550000009</v>
      </c>
      <c r="K80" s="6">
        <v>9824.9674200000009</v>
      </c>
      <c r="L80" s="6">
        <v>9599.4896560540801</v>
      </c>
      <c r="M80" s="6">
        <v>9530.876871266224</v>
      </c>
      <c r="N80" s="6">
        <v>9198.1987709831719</v>
      </c>
      <c r="O80" s="6">
        <v>9225.1290466452774</v>
      </c>
      <c r="P80" s="6">
        <v>10349.805628783975</v>
      </c>
      <c r="Q80" s="6"/>
      <c r="R80" s="6">
        <v>11396.135469392371</v>
      </c>
      <c r="S80" s="6">
        <v>11518.084837163718</v>
      </c>
      <c r="T80" s="6">
        <v>12082.984660476561</v>
      </c>
      <c r="U80" s="6">
        <v>11693.193965557468</v>
      </c>
      <c r="V80" s="6">
        <v>11500.454613744232</v>
      </c>
      <c r="W80" s="6">
        <v>11282.112150000001</v>
      </c>
      <c r="X80" s="6">
        <v>10620.146771332784</v>
      </c>
      <c r="Y80" s="6">
        <v>10142.451004659621</v>
      </c>
      <c r="Z80" s="6">
        <v>9930.1031789999997</v>
      </c>
      <c r="AA80" s="7">
        <v>8710.8972720000002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>
        <v>3663.1511820000001</v>
      </c>
      <c r="R81" s="6"/>
      <c r="S81" s="6"/>
      <c r="T81" s="6"/>
      <c r="U81" s="6"/>
      <c r="V81" s="6"/>
      <c r="W81" s="6"/>
      <c r="X81" s="6"/>
      <c r="Y81" s="6"/>
      <c r="Z81" s="6"/>
      <c r="AA81" s="7"/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46012</v>
      </c>
      <c r="C84" s="5" t="s">
        <v>27</v>
      </c>
      <c r="D84" s="6">
        <v>8532.9602062644717</v>
      </c>
      <c r="E84" s="6">
        <v>7745.553390346623</v>
      </c>
      <c r="F84" s="6">
        <v>7594.6299016099229</v>
      </c>
      <c r="G84" s="6">
        <v>7256.9173994854891</v>
      </c>
      <c r="H84" s="6">
        <v>7138.255402485489</v>
      </c>
      <c r="I84" s="6">
        <v>7243.3911614854887</v>
      </c>
      <c r="J84" s="6">
        <v>7492.3969064854891</v>
      </c>
      <c r="K84" s="6">
        <v>9273.4658070000005</v>
      </c>
      <c r="L84" s="6">
        <v>9668.8008539999992</v>
      </c>
      <c r="M84" s="6">
        <v>9319.061376236552</v>
      </c>
      <c r="N84" s="6">
        <v>9342.0731954337243</v>
      </c>
      <c r="O84" s="6">
        <v>10013.156621588832</v>
      </c>
      <c r="P84" s="6">
        <v>8903.4243854572651</v>
      </c>
      <c r="Q84" s="6">
        <v>9057.3266887278569</v>
      </c>
      <c r="R84" s="6">
        <v>10344.859588936815</v>
      </c>
      <c r="S84" s="6">
        <v>10386.907891190946</v>
      </c>
      <c r="T84" s="6">
        <v>10749.686852983385</v>
      </c>
      <c r="U84" s="6">
        <v>11055.584504668508</v>
      </c>
      <c r="V84" s="6">
        <v>11155.92113598124</v>
      </c>
      <c r="W84" s="6">
        <v>11148.006738611815</v>
      </c>
      <c r="X84" s="6">
        <v>10732.834592986952</v>
      </c>
      <c r="Y84" s="6">
        <v>10718.212888949663</v>
      </c>
      <c r="Z84" s="6">
        <v>9744.8010422430489</v>
      </c>
      <c r="AA84" s="7">
        <v>8186.1872323138496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46013</v>
      </c>
      <c r="C88" s="5" t="s">
        <v>27</v>
      </c>
      <c r="D88" s="6">
        <v>7353.4582966610014</v>
      </c>
      <c r="E88" s="6">
        <v>7101.7363914610796</v>
      </c>
      <c r="F88" s="6">
        <v>7431.3952669593837</v>
      </c>
      <c r="G88" s="6">
        <v>7597.4419529999996</v>
      </c>
      <c r="H88" s="6">
        <v>7803.4096680000002</v>
      </c>
      <c r="I88" s="6">
        <v>7890.9328719214864</v>
      </c>
      <c r="J88" s="6">
        <v>8204.9278067807154</v>
      </c>
      <c r="K88" s="6">
        <v>11424.137649</v>
      </c>
      <c r="L88" s="6">
        <v>10759.810413336892</v>
      </c>
      <c r="M88" s="6">
        <v>10371.17260640954</v>
      </c>
      <c r="N88" s="6">
        <v>9861.8873401111232</v>
      </c>
      <c r="O88" s="6">
        <v>9668.8663529630285</v>
      </c>
      <c r="P88" s="6">
        <v>9917.9314375691338</v>
      </c>
      <c r="Q88" s="6">
        <v>11525.841916392425</v>
      </c>
      <c r="R88" s="6">
        <v>11713.820263605365</v>
      </c>
      <c r="S88" s="6">
        <v>11502.10461311632</v>
      </c>
      <c r="T88" s="6">
        <v>12905.845974332706</v>
      </c>
      <c r="U88" s="6">
        <v>13202.489331808711</v>
      </c>
      <c r="V88" s="6">
        <v>12851.815692699927</v>
      </c>
      <c r="W88" s="6">
        <v>12754.004200365109</v>
      </c>
      <c r="X88" s="6">
        <v>11110.225607231036</v>
      </c>
      <c r="Y88" s="6">
        <v>10882.798508880918</v>
      </c>
      <c r="Z88" s="6">
        <v>9274.8964359997153</v>
      </c>
      <c r="AA88" s="7">
        <v>8357.9036119346274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46014</v>
      </c>
      <c r="C92" s="5" t="s">
        <v>27</v>
      </c>
      <c r="D92" s="6">
        <v>6629.8955809977542</v>
      </c>
      <c r="E92" s="6">
        <v>6038.3964588170338</v>
      </c>
      <c r="F92" s="6">
        <v>7136.2276439999996</v>
      </c>
      <c r="G92" s="6">
        <v>6959.1439319999999</v>
      </c>
      <c r="H92" s="6">
        <v>6804.1956840000003</v>
      </c>
      <c r="I92" s="6"/>
      <c r="J92" s="6">
        <v>9236.0223540000006</v>
      </c>
      <c r="K92" s="6">
        <v>10561.690698</v>
      </c>
      <c r="L92" s="6">
        <v>10597.242321620137</v>
      </c>
      <c r="M92" s="6">
        <v>10277.899091480202</v>
      </c>
      <c r="N92" s="6">
        <v>10445.75855104431</v>
      </c>
      <c r="O92" s="6">
        <v>10312.603166015124</v>
      </c>
      <c r="P92" s="6">
        <v>10112.69315079192</v>
      </c>
      <c r="Q92" s="6">
        <v>10583.708941805766</v>
      </c>
      <c r="R92" s="6">
        <v>11040.946095753367</v>
      </c>
      <c r="S92" s="6">
        <v>11502.698792740741</v>
      </c>
      <c r="T92" s="6">
        <v>13245.245914783038</v>
      </c>
      <c r="U92" s="6">
        <v>13397.10855780531</v>
      </c>
      <c r="V92" s="6">
        <v>12116.248261913641</v>
      </c>
      <c r="W92" s="6">
        <v>12740.792710579986</v>
      </c>
      <c r="X92" s="6">
        <v>11834.849455396188</v>
      </c>
      <c r="Y92" s="6">
        <v>10218.721396795314</v>
      </c>
      <c r="Z92" s="6">
        <v>9016.5566622666593</v>
      </c>
      <c r="AA92" s="7">
        <v>7367.5614498340137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>
        <v>2500.6925580000002</v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46015</v>
      </c>
      <c r="C96" s="5" t="s">
        <v>27</v>
      </c>
      <c r="D96" s="6">
        <v>7238.3638480206291</v>
      </c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7"/>
    </row>
    <row r="97" spans="1:27" x14ac:dyDescent="0.25">
      <c r="A97" s="1"/>
      <c r="B97" s="60"/>
      <c r="C97" s="5" t="s">
        <v>28</v>
      </c>
      <c r="D97" s="6"/>
      <c r="E97" s="6">
        <v>2394.8134850000001</v>
      </c>
      <c r="F97" s="6">
        <v>1832.0727376483489</v>
      </c>
      <c r="G97" s="6">
        <v>1612.278349053262</v>
      </c>
      <c r="H97" s="6">
        <v>1525.4300666545651</v>
      </c>
      <c r="I97" s="6">
        <v>1410.274172747098</v>
      </c>
      <c r="J97" s="6">
        <v>1443.9912947087821</v>
      </c>
      <c r="K97" s="6">
        <v>1811.3195889494671</v>
      </c>
      <c r="L97" s="6">
        <v>1888.192471603892</v>
      </c>
      <c r="M97" s="6">
        <v>1981.057401013341</v>
      </c>
      <c r="N97" s="6">
        <v>1923.2487376054939</v>
      </c>
      <c r="O97" s="6">
        <v>2081.3237520467051</v>
      </c>
      <c r="P97" s="6">
        <v>1852.602156046705</v>
      </c>
      <c r="Q97" s="6">
        <v>1913.063377584524</v>
      </c>
      <c r="R97" s="6">
        <v>1890.6422250000001</v>
      </c>
      <c r="S97" s="6">
        <v>1969.956972</v>
      </c>
      <c r="T97" s="6">
        <v>2151.9504999999999</v>
      </c>
      <c r="U97" s="6">
        <v>2046.197504</v>
      </c>
      <c r="V97" s="6">
        <v>1685.899506</v>
      </c>
      <c r="W97" s="6">
        <v>1688.2615317523389</v>
      </c>
      <c r="X97" s="6">
        <v>1860.9510913132581</v>
      </c>
      <c r="Y97" s="6">
        <v>1901.5499929592911</v>
      </c>
      <c r="Z97" s="6">
        <v>1746.304740549082</v>
      </c>
      <c r="AA97" s="7">
        <v>1369.121297558065</v>
      </c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46016</v>
      </c>
      <c r="C100" s="5" t="s">
        <v>27</v>
      </c>
      <c r="D100" s="6">
        <v>5957.6025518832548</v>
      </c>
      <c r="E100" s="6">
        <v>5277.8972049594704</v>
      </c>
      <c r="F100" s="6"/>
      <c r="G100" s="6">
        <v>6464.921918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/>
      <c r="E101" s="6"/>
      <c r="F101" s="6">
        <v>2019.288908</v>
      </c>
      <c r="G101" s="6"/>
      <c r="H101" s="6">
        <v>2006.3762810000001</v>
      </c>
      <c r="I101" s="6">
        <v>1797.1742638836349</v>
      </c>
      <c r="J101" s="6">
        <v>1503.2480892060451</v>
      </c>
      <c r="K101" s="6">
        <v>1521.9333718993039</v>
      </c>
      <c r="L101" s="6">
        <v>1844.7553359635399</v>
      </c>
      <c r="M101" s="6">
        <v>1844.431858055241</v>
      </c>
      <c r="N101" s="6">
        <v>1669.2231277950409</v>
      </c>
      <c r="O101" s="6">
        <v>1452.9276777094169</v>
      </c>
      <c r="P101" s="6">
        <v>1484.36796235</v>
      </c>
      <c r="Q101" s="6">
        <v>1576.614776595495</v>
      </c>
      <c r="R101" s="6">
        <v>1612.8486009999999</v>
      </c>
      <c r="S101" s="6">
        <v>1918.6393074948189</v>
      </c>
      <c r="T101" s="6">
        <v>1946.732242</v>
      </c>
      <c r="U101" s="6">
        <v>1999.4141731366531</v>
      </c>
      <c r="V101" s="6">
        <v>2133.8209635663829</v>
      </c>
      <c r="W101" s="6">
        <v>2024.822891</v>
      </c>
      <c r="X101" s="6">
        <v>2297.8796108975071</v>
      </c>
      <c r="Y101" s="6">
        <v>2288.8450940382299</v>
      </c>
      <c r="Z101" s="6">
        <v>2026.0978259906019</v>
      </c>
      <c r="AA101" s="7">
        <v>1818.4143602495781</v>
      </c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9">
        <v>46017</v>
      </c>
      <c r="C104" s="5" t="s">
        <v>27</v>
      </c>
      <c r="D104" s="6"/>
      <c r="E104" s="6"/>
      <c r="F104" s="6">
        <v>7919.9410500000004</v>
      </c>
      <c r="G104" s="6"/>
      <c r="H104" s="6"/>
      <c r="I104" s="6"/>
      <c r="J104" s="6"/>
      <c r="K104" s="6"/>
      <c r="L104" s="6"/>
      <c r="M104" s="6"/>
      <c r="N104" s="6">
        <v>8232.9506000000001</v>
      </c>
      <c r="O104" s="6">
        <v>7839.99755</v>
      </c>
      <c r="P104" s="6">
        <v>7592.7876500000002</v>
      </c>
      <c r="Q104" s="6">
        <v>7179.5771255680502</v>
      </c>
      <c r="R104" s="6"/>
      <c r="S104" s="6"/>
      <c r="T104" s="6"/>
      <c r="U104" s="6"/>
      <c r="V104" s="6"/>
      <c r="W104" s="6"/>
      <c r="X104" s="6"/>
      <c r="Y104" s="6"/>
      <c r="Z104" s="6"/>
      <c r="AA104" s="7"/>
    </row>
    <row r="105" spans="1:27" x14ac:dyDescent="0.25">
      <c r="A105" s="1"/>
      <c r="B105" s="60"/>
      <c r="C105" s="5" t="s">
        <v>28</v>
      </c>
      <c r="D105" s="6">
        <v>2985.5822499999999</v>
      </c>
      <c r="E105" s="6">
        <v>2799.86735</v>
      </c>
      <c r="F105" s="6"/>
      <c r="G105" s="6">
        <v>2329.3773170423001</v>
      </c>
      <c r="H105" s="6">
        <v>1540.44975</v>
      </c>
      <c r="I105" s="6">
        <v>2573.5657500000002</v>
      </c>
      <c r="J105" s="6">
        <v>2138.7236189182499</v>
      </c>
      <c r="K105" s="6">
        <v>1795.2952793716499</v>
      </c>
      <c r="L105" s="6">
        <v>1916.5023800496001</v>
      </c>
      <c r="M105" s="6">
        <v>1798.1138000000001</v>
      </c>
      <c r="N105" s="6"/>
      <c r="O105" s="6"/>
      <c r="P105" s="6"/>
      <c r="Q105" s="6"/>
      <c r="R105" s="6">
        <v>2879.8108499999998</v>
      </c>
      <c r="S105" s="6">
        <v>2630.7525093069498</v>
      </c>
      <c r="T105" s="6">
        <v>2271.3077988552</v>
      </c>
      <c r="U105" s="6">
        <v>2340.3119330118502</v>
      </c>
      <c r="V105" s="6">
        <v>2612.41997288825</v>
      </c>
      <c r="W105" s="6">
        <v>2236.0294985329001</v>
      </c>
      <c r="X105" s="6">
        <v>2130.8017500000001</v>
      </c>
      <c r="Y105" s="6">
        <v>2457.4280462224501</v>
      </c>
      <c r="Z105" s="6">
        <v>2425.0489301349498</v>
      </c>
      <c r="AA105" s="7">
        <v>2019.9877901325499</v>
      </c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46018</v>
      </c>
      <c r="C108" s="5" t="s">
        <v>27</v>
      </c>
      <c r="D108" s="6">
        <v>8943.8328000000001</v>
      </c>
      <c r="E108" s="6">
        <v>8482.0053499999995</v>
      </c>
      <c r="F108" s="6">
        <v>7836.9228000000003</v>
      </c>
      <c r="G108" s="6"/>
      <c r="H108" s="6">
        <v>7832.6181500000002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>
        <v>2566.1863499999999</v>
      </c>
      <c r="H109" s="6"/>
      <c r="I109" s="6">
        <v>2584.0198999999998</v>
      </c>
      <c r="J109" s="6">
        <v>2743.9069</v>
      </c>
      <c r="K109" s="6">
        <v>3112.8769000000002</v>
      </c>
      <c r="L109" s="6">
        <v>2609.2001998446999</v>
      </c>
      <c r="M109" s="6">
        <v>2050.1625047942498</v>
      </c>
      <c r="N109" s="6">
        <v>1625.52497269785</v>
      </c>
      <c r="O109" s="6">
        <v>1515.02255449475</v>
      </c>
      <c r="P109" s="6">
        <v>1558.9493351264</v>
      </c>
      <c r="Q109" s="6">
        <v>1632.50149681465</v>
      </c>
      <c r="R109" s="6">
        <v>1895.24515311495</v>
      </c>
      <c r="S109" s="6">
        <v>2054.3453504178501</v>
      </c>
      <c r="T109" s="6">
        <v>2323.8858283011</v>
      </c>
      <c r="U109" s="6">
        <v>2277.2120315822499</v>
      </c>
      <c r="V109" s="6">
        <v>2266.0907499999998</v>
      </c>
      <c r="W109" s="6">
        <v>3826.83385</v>
      </c>
      <c r="X109" s="6">
        <v>3442.1381924027</v>
      </c>
      <c r="Y109" s="6">
        <v>2417.66722284255</v>
      </c>
      <c r="Z109" s="6">
        <v>2110.2376719521999</v>
      </c>
      <c r="AA109" s="7">
        <v>1748.3652360625499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46019</v>
      </c>
      <c r="C112" s="5" t="s">
        <v>27</v>
      </c>
      <c r="D112" s="6"/>
      <c r="E112" s="6"/>
      <c r="F112" s="6">
        <v>7865.8254500000003</v>
      </c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>
        <v>1723.87116999195</v>
      </c>
      <c r="E113" s="6">
        <v>2692.2511</v>
      </c>
      <c r="F113" s="6"/>
      <c r="G113" s="6"/>
      <c r="H113" s="6"/>
      <c r="I113" s="6">
        <v>1611.5277206283499</v>
      </c>
      <c r="J113" s="6">
        <v>1650.8845206283499</v>
      </c>
      <c r="K113" s="6">
        <v>2967.7487000000001</v>
      </c>
      <c r="L113" s="6">
        <v>2225.6345337807002</v>
      </c>
      <c r="M113" s="6">
        <v>1848.6187899494</v>
      </c>
      <c r="N113" s="6">
        <v>1642.1602637202</v>
      </c>
      <c r="O113" s="6">
        <v>1434.9221137202001</v>
      </c>
      <c r="P113" s="6">
        <v>1480.4284137202001</v>
      </c>
      <c r="Q113" s="6">
        <v>1532.1506830507501</v>
      </c>
      <c r="R113" s="6">
        <v>1613.1628560746999</v>
      </c>
      <c r="S113" s="6">
        <v>1886.9492248705001</v>
      </c>
      <c r="T113" s="6">
        <v>2076.9378994609001</v>
      </c>
      <c r="U113" s="6">
        <v>3526.1233000000002</v>
      </c>
      <c r="V113" s="6">
        <v>3546.4166500000001</v>
      </c>
      <c r="W113" s="6">
        <v>3387.1446000000001</v>
      </c>
      <c r="X113" s="6">
        <v>3229.1024499999999</v>
      </c>
      <c r="Y113" s="6">
        <v>3045.2323999999999</v>
      </c>
      <c r="Z113" s="6">
        <v>3021.8643000000002</v>
      </c>
      <c r="AA113" s="7">
        <v>2811.5513999999998</v>
      </c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>
        <v>2567.7237249999998</v>
      </c>
      <c r="H114" s="6">
        <v>2579.4077750000001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x14ac:dyDescent="0.25">
      <c r="A115" s="1"/>
      <c r="B115" s="61"/>
      <c r="C115" s="8" t="s">
        <v>30</v>
      </c>
      <c r="D115" s="9"/>
      <c r="E115" s="9"/>
      <c r="F115" s="9"/>
      <c r="G115" s="9">
        <v>7703.1711750000004</v>
      </c>
      <c r="H115" s="9">
        <v>7738.2233249999999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46020</v>
      </c>
      <c r="C116" s="5" t="s">
        <v>27</v>
      </c>
      <c r="D116" s="6">
        <v>7715.29332214445</v>
      </c>
      <c r="E116" s="6">
        <v>6983.6943169594997</v>
      </c>
      <c r="F116" s="6">
        <v>6783.2206169595001</v>
      </c>
      <c r="G116" s="6">
        <v>6567.3731669594999</v>
      </c>
      <c r="H116" s="6">
        <v>6722.3405669595004</v>
      </c>
      <c r="I116" s="6">
        <v>7241.5853124121504</v>
      </c>
      <c r="J116" s="6">
        <v>8549.0114863936997</v>
      </c>
      <c r="K116" s="6">
        <v>9086.5359957158507</v>
      </c>
      <c r="L116" s="6">
        <v>9165.3880455588496</v>
      </c>
      <c r="M116" s="6">
        <v>10226.003549999999</v>
      </c>
      <c r="N116" s="6"/>
      <c r="O116" s="6"/>
      <c r="P116" s="6"/>
      <c r="Q116" s="6"/>
      <c r="R116" s="6"/>
      <c r="S116" s="6"/>
      <c r="T116" s="6"/>
      <c r="U116" s="6">
        <v>13836.051158105751</v>
      </c>
      <c r="V116" s="6">
        <v>13393.133565119</v>
      </c>
      <c r="W116" s="6">
        <v>12337.1856978293</v>
      </c>
      <c r="X116" s="6">
        <v>10434.742680414151</v>
      </c>
      <c r="Y116" s="6">
        <v>10245.12023683645</v>
      </c>
      <c r="Z116" s="6">
        <v>9585.6187770808501</v>
      </c>
      <c r="AA116" s="7">
        <v>7441.4259361459499</v>
      </c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>
        <v>2773.5735282128999</v>
      </c>
      <c r="O117" s="6">
        <v>1819.4966255525501</v>
      </c>
      <c r="P117" s="6">
        <v>1634.5371</v>
      </c>
      <c r="Q117" s="6">
        <v>2128.6427829250501</v>
      </c>
      <c r="R117" s="6">
        <v>2301.0399672091999</v>
      </c>
      <c r="S117" s="6">
        <v>2427.1029461531998</v>
      </c>
      <c r="T117" s="6">
        <v>2921.6749979340002</v>
      </c>
      <c r="U117" s="6"/>
      <c r="V117" s="6"/>
      <c r="W117" s="6"/>
      <c r="X117" s="6"/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59">
        <v>46021</v>
      </c>
      <c r="C120" s="5" t="s">
        <v>27</v>
      </c>
      <c r="D120" s="6">
        <v>7244.3872275456497</v>
      </c>
      <c r="E120" s="6">
        <v>6457.4376976042504</v>
      </c>
      <c r="F120" s="6">
        <v>6480.8295180706</v>
      </c>
      <c r="G120" s="6">
        <v>6116.1004118994497</v>
      </c>
      <c r="H120" s="6">
        <v>6258.3633630654504</v>
      </c>
      <c r="I120" s="6">
        <v>6264.3692906889501</v>
      </c>
      <c r="J120" s="6">
        <v>6690.3269439447004</v>
      </c>
      <c r="K120" s="6">
        <v>7363.5797698571496</v>
      </c>
      <c r="L120" s="6">
        <v>7578.3684352292003</v>
      </c>
      <c r="M120" s="6">
        <v>7790.2593750278502</v>
      </c>
      <c r="N120" s="6">
        <v>7916.2513499999995</v>
      </c>
      <c r="O120" s="6"/>
      <c r="P120" s="6"/>
      <c r="Q120" s="6"/>
      <c r="R120" s="6"/>
      <c r="S120" s="6"/>
      <c r="T120" s="6">
        <v>10216.164349999999</v>
      </c>
      <c r="U120" s="6">
        <v>10294.263000000001</v>
      </c>
      <c r="V120" s="6">
        <v>10101.783649999999</v>
      </c>
      <c r="W120" s="6">
        <v>9755.5668000000005</v>
      </c>
      <c r="X120" s="6">
        <v>9349.6998000000003</v>
      </c>
      <c r="Y120" s="6">
        <v>8637.5877</v>
      </c>
      <c r="Z120" s="6">
        <v>8502.9136500000004</v>
      </c>
      <c r="AA120" s="7">
        <v>7830.67044899755</v>
      </c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>
        <v>1771.8761262226501</v>
      </c>
      <c r="P121" s="6">
        <v>1594.889244165</v>
      </c>
      <c r="Q121" s="6">
        <v>1435.16821363545</v>
      </c>
      <c r="R121" s="6">
        <v>2771.5796500000001</v>
      </c>
      <c r="S121" s="6">
        <v>3206.96425</v>
      </c>
      <c r="T121" s="6"/>
      <c r="U121" s="6"/>
      <c r="V121" s="6"/>
      <c r="W121" s="6"/>
      <c r="X121" s="6"/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x14ac:dyDescent="0.25">
      <c r="A124" s="4"/>
      <c r="B124" s="59">
        <v>46022</v>
      </c>
      <c r="C124" s="5" t="s">
        <v>27</v>
      </c>
      <c r="D124" s="6">
        <v>7076.2783386662504</v>
      </c>
      <c r="E124" s="6">
        <v>6798.4772331283502</v>
      </c>
      <c r="F124" s="6">
        <v>6438.7134681681</v>
      </c>
      <c r="G124" s="6">
        <v>6118.9024875348996</v>
      </c>
      <c r="H124" s="6">
        <v>5987.3031875348997</v>
      </c>
      <c r="I124" s="6">
        <v>6195.4271465670499</v>
      </c>
      <c r="J124" s="6">
        <v>7558.3504499999999</v>
      </c>
      <c r="K124" s="6">
        <v>8106.2709000000004</v>
      </c>
      <c r="L124" s="6">
        <v>7953.6288627057502</v>
      </c>
      <c r="M124" s="6"/>
      <c r="N124" s="6"/>
      <c r="O124" s="6">
        <v>6671.0378890830498</v>
      </c>
      <c r="P124" s="6">
        <v>7661.0470999999998</v>
      </c>
      <c r="Q124" s="6">
        <v>7856.6012000000001</v>
      </c>
      <c r="R124" s="6">
        <v>8494.0142534869992</v>
      </c>
      <c r="S124" s="6">
        <v>10095.82903318955</v>
      </c>
      <c r="T124" s="6">
        <v>12932.303542495751</v>
      </c>
      <c r="U124" s="6">
        <v>13712.17604704185</v>
      </c>
      <c r="V124" s="6">
        <v>13685.21288292725</v>
      </c>
      <c r="W124" s="6">
        <v>11321.611652068201</v>
      </c>
      <c r="X124" s="6">
        <v>9503.6384556795492</v>
      </c>
      <c r="Y124" s="6">
        <v>9217.1461554053003</v>
      </c>
      <c r="Z124" s="6">
        <v>9074.8222417859997</v>
      </c>
      <c r="AA124" s="7">
        <v>7206.3584176052</v>
      </c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>
        <v>1831.1090812287</v>
      </c>
      <c r="N125" s="6">
        <v>1659.7500500000001</v>
      </c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44" zoomScaleNormal="10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45992</v>
      </c>
      <c r="C4" s="70">
        <f t="shared" ref="C4:C34" si="0">SUM(E4:AB4)</f>
        <v>22.479999999999997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7.94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5.65</v>
      </c>
      <c r="W4" s="30">
        <v>0</v>
      </c>
      <c r="X4" s="30">
        <v>0</v>
      </c>
      <c r="Y4" s="30">
        <v>0</v>
      </c>
      <c r="Z4" s="30">
        <v>0</v>
      </c>
      <c r="AA4" s="30">
        <v>2.92</v>
      </c>
      <c r="AB4" s="31">
        <v>5.97</v>
      </c>
    </row>
    <row r="5" spans="1:28" ht="15.75" x14ac:dyDescent="0.25">
      <c r="A5" s="23"/>
      <c r="B5" s="28">
        <v>45993</v>
      </c>
      <c r="C5" s="70">
        <f t="shared" si="0"/>
        <v>63.41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5.77</v>
      </c>
      <c r="L5" s="30">
        <v>5.77</v>
      </c>
      <c r="M5" s="30">
        <v>0</v>
      </c>
      <c r="N5" s="30">
        <v>0</v>
      </c>
      <c r="O5" s="30">
        <v>0</v>
      </c>
      <c r="P5" s="30">
        <v>0</v>
      </c>
      <c r="Q5" s="30">
        <v>2.88</v>
      </c>
      <c r="R5" s="30">
        <v>10.73</v>
      </c>
      <c r="S5" s="30">
        <v>5.69</v>
      </c>
      <c r="T5" s="30">
        <v>5.73</v>
      </c>
      <c r="U5" s="30">
        <v>0</v>
      </c>
      <c r="V5" s="30">
        <v>0</v>
      </c>
      <c r="W5" s="30">
        <v>0</v>
      </c>
      <c r="X5" s="30">
        <v>5.18</v>
      </c>
      <c r="Y5" s="30">
        <v>5.55</v>
      </c>
      <c r="Z5" s="30">
        <v>5.68</v>
      </c>
      <c r="AA5" s="30">
        <v>3.43</v>
      </c>
      <c r="AB5" s="31">
        <v>7</v>
      </c>
    </row>
    <row r="6" spans="1:28" ht="15.75" x14ac:dyDescent="0.25">
      <c r="A6" s="23"/>
      <c r="B6" s="32">
        <v>45994</v>
      </c>
      <c r="C6" s="70">
        <f t="shared" si="0"/>
        <v>121.83000000000001</v>
      </c>
      <c r="D6" s="71"/>
      <c r="E6" s="29">
        <v>3.95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2.2799999999999998</v>
      </c>
      <c r="L6" s="30">
        <v>12.01</v>
      </c>
      <c r="M6" s="30">
        <v>17.8</v>
      </c>
      <c r="N6" s="30">
        <v>8.27</v>
      </c>
      <c r="O6" s="30">
        <v>0</v>
      </c>
      <c r="P6" s="30">
        <v>8.2200000000000006</v>
      </c>
      <c r="Q6" s="30">
        <v>13.26</v>
      </c>
      <c r="R6" s="30">
        <v>16.39</v>
      </c>
      <c r="S6" s="30">
        <v>16.91</v>
      </c>
      <c r="T6" s="30">
        <v>0.25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10.7</v>
      </c>
      <c r="AA6" s="30">
        <v>3.87</v>
      </c>
      <c r="AB6" s="31">
        <v>7.92</v>
      </c>
    </row>
    <row r="7" spans="1:28" ht="15.75" x14ac:dyDescent="0.25">
      <c r="A7" s="23"/>
      <c r="B7" s="32">
        <v>45995</v>
      </c>
      <c r="C7" s="70">
        <f t="shared" si="0"/>
        <v>84.789999999999992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1.67</v>
      </c>
      <c r="M7" s="30">
        <v>0.56999999999999995</v>
      </c>
      <c r="N7" s="30">
        <v>5.73</v>
      </c>
      <c r="O7" s="30">
        <v>0</v>
      </c>
      <c r="P7" s="30">
        <v>18.55</v>
      </c>
      <c r="Q7" s="30">
        <v>18.23</v>
      </c>
      <c r="R7" s="30">
        <v>14.72</v>
      </c>
      <c r="S7" s="30">
        <v>7.64</v>
      </c>
      <c r="T7" s="30">
        <v>17.47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1">
        <v>0.21</v>
      </c>
    </row>
    <row r="8" spans="1:28" ht="15.75" x14ac:dyDescent="0.25">
      <c r="A8" s="23"/>
      <c r="B8" s="32">
        <v>45996</v>
      </c>
      <c r="C8" s="70">
        <f t="shared" si="0"/>
        <v>102.72999999999999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5.0599999999999996</v>
      </c>
      <c r="M8" s="30">
        <v>17.97</v>
      </c>
      <c r="N8" s="30">
        <v>17.71</v>
      </c>
      <c r="O8" s="30">
        <v>0</v>
      </c>
      <c r="P8" s="30">
        <v>0</v>
      </c>
      <c r="Q8" s="30">
        <v>0</v>
      </c>
      <c r="R8" s="30">
        <v>13.58</v>
      </c>
      <c r="S8" s="30">
        <v>18.25</v>
      </c>
      <c r="T8" s="30">
        <v>0</v>
      </c>
      <c r="U8" s="30">
        <v>0.38</v>
      </c>
      <c r="V8" s="30">
        <v>0.24</v>
      </c>
      <c r="W8" s="30">
        <v>0</v>
      </c>
      <c r="X8" s="30">
        <v>0</v>
      </c>
      <c r="Y8" s="30">
        <v>13.25</v>
      </c>
      <c r="Z8" s="30">
        <v>7.11</v>
      </c>
      <c r="AA8" s="30">
        <v>3.43</v>
      </c>
      <c r="AB8" s="31">
        <v>5.75</v>
      </c>
    </row>
    <row r="9" spans="1:28" ht="15.75" x14ac:dyDescent="0.25">
      <c r="A9" s="23"/>
      <c r="B9" s="32">
        <v>45997</v>
      </c>
      <c r="C9" s="70">
        <f t="shared" si="0"/>
        <v>2.9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2.9</v>
      </c>
    </row>
    <row r="10" spans="1:28" ht="15.75" x14ac:dyDescent="0.25">
      <c r="A10" s="23"/>
      <c r="B10" s="32">
        <v>45998</v>
      </c>
      <c r="C10" s="70">
        <f t="shared" si="0"/>
        <v>3.45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2.14</v>
      </c>
      <c r="Q10" s="30">
        <v>0.37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0.94</v>
      </c>
      <c r="AB10" s="31">
        <v>0</v>
      </c>
    </row>
    <row r="11" spans="1:28" ht="15.75" x14ac:dyDescent="0.25">
      <c r="A11" s="23"/>
      <c r="B11" s="32">
        <v>45999</v>
      </c>
      <c r="C11" s="70">
        <f t="shared" si="0"/>
        <v>67.22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0.98</v>
      </c>
      <c r="N11" s="30">
        <v>0</v>
      </c>
      <c r="O11" s="30">
        <v>10.15</v>
      </c>
      <c r="P11" s="30">
        <v>18.8</v>
      </c>
      <c r="Q11" s="30">
        <v>18.940000000000001</v>
      </c>
      <c r="R11" s="30">
        <v>5.55</v>
      </c>
      <c r="S11" s="30">
        <v>0</v>
      </c>
      <c r="T11" s="30">
        <v>9.8000000000000007</v>
      </c>
      <c r="U11" s="30">
        <v>0</v>
      </c>
      <c r="V11" s="30">
        <v>0</v>
      </c>
      <c r="W11" s="30">
        <v>3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46000</v>
      </c>
      <c r="C12" s="70">
        <f t="shared" si="0"/>
        <v>52.34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18.79</v>
      </c>
      <c r="N12" s="30">
        <v>18.91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11.75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2.89</v>
      </c>
    </row>
    <row r="13" spans="1:28" ht="15.75" x14ac:dyDescent="0.25">
      <c r="A13" s="23"/>
      <c r="B13" s="32">
        <v>46001</v>
      </c>
      <c r="C13" s="70">
        <f t="shared" si="0"/>
        <v>117.41</v>
      </c>
      <c r="D13" s="71"/>
      <c r="E13" s="29">
        <v>1.1200000000000001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15.33</v>
      </c>
      <c r="L13" s="30">
        <v>17.559999999999999</v>
      </c>
      <c r="M13" s="30">
        <v>19.2</v>
      </c>
      <c r="N13" s="30">
        <v>6.05</v>
      </c>
      <c r="O13" s="30">
        <v>0</v>
      </c>
      <c r="P13" s="30">
        <v>3.29</v>
      </c>
      <c r="Q13" s="30">
        <v>0</v>
      </c>
      <c r="R13" s="30">
        <v>3.45</v>
      </c>
      <c r="S13" s="30">
        <v>0</v>
      </c>
      <c r="T13" s="30">
        <v>0</v>
      </c>
      <c r="U13" s="30">
        <v>11.98</v>
      </c>
      <c r="V13" s="30">
        <v>17.559999999999999</v>
      </c>
      <c r="W13" s="30">
        <v>0</v>
      </c>
      <c r="X13" s="30">
        <v>0</v>
      </c>
      <c r="Y13" s="30">
        <v>0</v>
      </c>
      <c r="Z13" s="30">
        <v>4.0199999999999996</v>
      </c>
      <c r="AA13" s="30">
        <v>9.56</v>
      </c>
      <c r="AB13" s="31">
        <v>8.2899999999999991</v>
      </c>
    </row>
    <row r="14" spans="1:28" ht="15.75" x14ac:dyDescent="0.25">
      <c r="A14" s="23"/>
      <c r="B14" s="32">
        <v>46002</v>
      </c>
      <c r="C14" s="70">
        <f t="shared" si="0"/>
        <v>94.614000000000004</v>
      </c>
      <c r="D14" s="71"/>
      <c r="E14" s="29">
        <v>3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14.23</v>
      </c>
      <c r="L14" s="30">
        <v>17.46</v>
      </c>
      <c r="M14" s="30">
        <v>0</v>
      </c>
      <c r="N14" s="30">
        <v>0</v>
      </c>
      <c r="O14" s="30">
        <v>0</v>
      </c>
      <c r="P14" s="30">
        <v>0</v>
      </c>
      <c r="Q14" s="30">
        <v>4.17</v>
      </c>
      <c r="R14" s="30">
        <v>0</v>
      </c>
      <c r="S14" s="30">
        <v>11.792</v>
      </c>
      <c r="T14" s="30">
        <v>6.26</v>
      </c>
      <c r="U14" s="30">
        <v>0.46600000000000003</v>
      </c>
      <c r="V14" s="30">
        <v>4.3380000000000001</v>
      </c>
      <c r="W14" s="30">
        <v>12.68</v>
      </c>
      <c r="X14" s="30">
        <v>10.452</v>
      </c>
      <c r="Y14" s="30">
        <v>6.1379999999999999</v>
      </c>
      <c r="Z14" s="30">
        <v>3.6280000000000001</v>
      </c>
      <c r="AA14" s="30">
        <v>0</v>
      </c>
      <c r="AB14" s="31">
        <v>0</v>
      </c>
    </row>
    <row r="15" spans="1:28" ht="15.75" x14ac:dyDescent="0.25">
      <c r="A15" s="23"/>
      <c r="B15" s="32">
        <v>46003</v>
      </c>
      <c r="C15" s="70">
        <f t="shared" si="0"/>
        <v>77.603999999999999</v>
      </c>
      <c r="D15" s="71"/>
      <c r="E15" s="29">
        <v>3.8420000000000001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5.5179999999999998</v>
      </c>
      <c r="L15" s="30">
        <v>3.7240000000000002</v>
      </c>
      <c r="M15" s="30">
        <v>4.1459999999999999</v>
      </c>
      <c r="N15" s="30">
        <v>16.559999999999999</v>
      </c>
      <c r="O15" s="30">
        <v>5.3479999999999999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4.1260000000000003</v>
      </c>
      <c r="V15" s="30">
        <v>7.3040000000000003</v>
      </c>
      <c r="W15" s="30">
        <v>8.6319999999999997</v>
      </c>
      <c r="X15" s="30">
        <v>13.423999999999999</v>
      </c>
      <c r="Y15" s="30">
        <v>0</v>
      </c>
      <c r="Z15" s="30">
        <v>0.02</v>
      </c>
      <c r="AA15" s="30">
        <v>2.9</v>
      </c>
      <c r="AB15" s="31">
        <v>2.06</v>
      </c>
    </row>
    <row r="16" spans="1:28" ht="15.75" x14ac:dyDescent="0.25">
      <c r="A16" s="23"/>
      <c r="B16" s="32">
        <v>46004</v>
      </c>
      <c r="C16" s="70">
        <f t="shared" si="0"/>
        <v>129.608</v>
      </c>
      <c r="D16" s="71"/>
      <c r="E16" s="29">
        <v>3</v>
      </c>
      <c r="F16" s="30">
        <v>3</v>
      </c>
      <c r="G16" s="30">
        <v>0</v>
      </c>
      <c r="H16" s="30">
        <v>0</v>
      </c>
      <c r="I16" s="30">
        <v>0</v>
      </c>
      <c r="J16" s="30">
        <v>0</v>
      </c>
      <c r="K16" s="30">
        <v>2.9359999999999999</v>
      </c>
      <c r="L16" s="30">
        <v>0.83</v>
      </c>
      <c r="M16" s="30">
        <v>4.9800000000000004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8.17</v>
      </c>
      <c r="U16" s="30">
        <v>9.1859999999999999</v>
      </c>
      <c r="V16" s="30">
        <v>3.9740000000000002</v>
      </c>
      <c r="W16" s="30">
        <v>12.358000000000001</v>
      </c>
      <c r="X16" s="30">
        <v>18.952000000000002</v>
      </c>
      <c r="Y16" s="30">
        <v>19.34</v>
      </c>
      <c r="Z16" s="30">
        <v>15.118</v>
      </c>
      <c r="AA16" s="30">
        <v>8.2840000000000007</v>
      </c>
      <c r="AB16" s="31">
        <v>19.48</v>
      </c>
    </row>
    <row r="17" spans="1:28" ht="15.75" x14ac:dyDescent="0.25">
      <c r="A17" s="23"/>
      <c r="B17" s="32">
        <v>46005</v>
      </c>
      <c r="C17" s="70">
        <f t="shared" si="0"/>
        <v>169.97400000000002</v>
      </c>
      <c r="D17" s="71"/>
      <c r="E17" s="29">
        <v>14.666</v>
      </c>
      <c r="F17" s="30">
        <v>4.9580000000000002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18.09</v>
      </c>
      <c r="N17" s="30">
        <v>18.809999999999999</v>
      </c>
      <c r="O17" s="30">
        <v>19.308</v>
      </c>
      <c r="P17" s="30">
        <v>0</v>
      </c>
      <c r="Q17" s="30">
        <v>0</v>
      </c>
      <c r="R17" s="30">
        <v>13.47</v>
      </c>
      <c r="S17" s="30">
        <v>5.0179999999999998</v>
      </c>
      <c r="T17" s="30">
        <v>2.77</v>
      </c>
      <c r="U17" s="30">
        <v>17.559999999999999</v>
      </c>
      <c r="V17" s="30">
        <v>15.958</v>
      </c>
      <c r="W17" s="30">
        <v>18.372</v>
      </c>
      <c r="X17" s="30">
        <v>18.440000000000001</v>
      </c>
      <c r="Y17" s="30">
        <v>0.74</v>
      </c>
      <c r="Z17" s="30">
        <v>1.5940000000000001</v>
      </c>
      <c r="AA17" s="30">
        <v>0</v>
      </c>
      <c r="AB17" s="31">
        <v>0.22</v>
      </c>
    </row>
    <row r="18" spans="1:28" ht="15.75" x14ac:dyDescent="0.25">
      <c r="A18" s="23"/>
      <c r="B18" s="32">
        <v>46006</v>
      </c>
      <c r="C18" s="70">
        <f t="shared" si="0"/>
        <v>346.63799999999998</v>
      </c>
      <c r="D18" s="71"/>
      <c r="E18" s="29">
        <v>0</v>
      </c>
      <c r="F18" s="30">
        <v>14.744</v>
      </c>
      <c r="G18" s="30">
        <v>18.2</v>
      </c>
      <c r="H18" s="30">
        <v>18.829999999999998</v>
      </c>
      <c r="I18" s="30">
        <v>18.7</v>
      </c>
      <c r="J18" s="30">
        <v>10.247999999999999</v>
      </c>
      <c r="K18" s="30">
        <v>8.7460000000000004</v>
      </c>
      <c r="L18" s="30">
        <v>18.96</v>
      </c>
      <c r="M18" s="30">
        <v>18.68</v>
      </c>
      <c r="N18" s="30">
        <v>0</v>
      </c>
      <c r="O18" s="30">
        <v>16.53</v>
      </c>
      <c r="P18" s="30">
        <v>0</v>
      </c>
      <c r="Q18" s="30">
        <v>13.29</v>
      </c>
      <c r="R18" s="30">
        <v>13.46</v>
      </c>
      <c r="S18" s="30">
        <v>16.13</v>
      </c>
      <c r="T18" s="30">
        <v>12.1</v>
      </c>
      <c r="U18" s="30">
        <v>17.96</v>
      </c>
      <c r="V18" s="30">
        <v>18.64</v>
      </c>
      <c r="W18" s="30">
        <v>18.71</v>
      </c>
      <c r="X18" s="30">
        <v>18.53</v>
      </c>
      <c r="Y18" s="30">
        <v>18.45</v>
      </c>
      <c r="Z18" s="30">
        <v>18.5</v>
      </c>
      <c r="AA18" s="30">
        <v>18.579999999999998</v>
      </c>
      <c r="AB18" s="31">
        <v>18.649999999999999</v>
      </c>
    </row>
    <row r="19" spans="1:28" ht="15.75" x14ac:dyDescent="0.25">
      <c r="A19" s="23"/>
      <c r="B19" s="32">
        <v>46007</v>
      </c>
      <c r="C19" s="70">
        <f t="shared" si="0"/>
        <v>374.67599999999993</v>
      </c>
      <c r="D19" s="71"/>
      <c r="E19" s="29">
        <v>0</v>
      </c>
      <c r="F19" s="30">
        <v>0</v>
      </c>
      <c r="G19" s="30">
        <v>16.84</v>
      </c>
      <c r="H19" s="30">
        <v>20.11</v>
      </c>
      <c r="I19" s="30">
        <v>20.55</v>
      </c>
      <c r="J19" s="30">
        <v>18.809999999999999</v>
      </c>
      <c r="K19" s="30">
        <v>18.100000000000001</v>
      </c>
      <c r="L19" s="30">
        <v>3.9660000000000002</v>
      </c>
      <c r="M19" s="30">
        <v>0</v>
      </c>
      <c r="N19" s="30">
        <v>17.940000000000001</v>
      </c>
      <c r="O19" s="30">
        <v>18.809999999999999</v>
      </c>
      <c r="P19" s="30">
        <v>18.5</v>
      </c>
      <c r="Q19" s="30">
        <v>18.64</v>
      </c>
      <c r="R19" s="30">
        <v>17.64</v>
      </c>
      <c r="S19" s="30">
        <v>18.48</v>
      </c>
      <c r="T19" s="30">
        <v>18.57</v>
      </c>
      <c r="U19" s="30">
        <v>18.510000000000002</v>
      </c>
      <c r="V19" s="30">
        <v>18.489999999999998</v>
      </c>
      <c r="W19" s="30">
        <v>18.41</v>
      </c>
      <c r="X19" s="30">
        <v>18.43</v>
      </c>
      <c r="Y19" s="30">
        <v>18.440000000000001</v>
      </c>
      <c r="Z19" s="30">
        <v>18.510000000000002</v>
      </c>
      <c r="AA19" s="30">
        <v>18.38</v>
      </c>
      <c r="AB19" s="31">
        <v>18.55</v>
      </c>
    </row>
    <row r="20" spans="1:28" ht="15.75" x14ac:dyDescent="0.25">
      <c r="A20" s="23"/>
      <c r="B20" s="32">
        <v>46008</v>
      </c>
      <c r="C20" s="70">
        <f t="shared" si="0"/>
        <v>261.654</v>
      </c>
      <c r="D20" s="71"/>
      <c r="E20" s="29">
        <v>0</v>
      </c>
      <c r="F20" s="30">
        <v>5.4859999999999998</v>
      </c>
      <c r="G20" s="30">
        <v>4.3280000000000003</v>
      </c>
      <c r="H20" s="30">
        <v>5.32</v>
      </c>
      <c r="I20" s="30">
        <v>7</v>
      </c>
      <c r="J20" s="30">
        <v>13.93</v>
      </c>
      <c r="K20" s="30">
        <v>16.670000000000002</v>
      </c>
      <c r="L20" s="30">
        <v>17.170000000000002</v>
      </c>
      <c r="M20" s="30">
        <v>5.62</v>
      </c>
      <c r="N20" s="30">
        <v>5.62</v>
      </c>
      <c r="O20" s="30">
        <v>0.43</v>
      </c>
      <c r="P20" s="30">
        <v>3.3719999999999999</v>
      </c>
      <c r="Q20" s="30">
        <v>2.93</v>
      </c>
      <c r="R20" s="30">
        <v>9.7319999999999993</v>
      </c>
      <c r="S20" s="30">
        <v>16.63</v>
      </c>
      <c r="T20" s="30">
        <v>6.5839999999999996</v>
      </c>
      <c r="U20" s="30">
        <v>17.57</v>
      </c>
      <c r="V20" s="30">
        <v>18.46</v>
      </c>
      <c r="W20" s="30">
        <v>18.64</v>
      </c>
      <c r="X20" s="30">
        <v>18.48</v>
      </c>
      <c r="Y20" s="30">
        <v>18.45</v>
      </c>
      <c r="Z20" s="30">
        <v>18.63</v>
      </c>
      <c r="AA20" s="30">
        <v>17.97</v>
      </c>
      <c r="AB20" s="31">
        <v>12.632</v>
      </c>
    </row>
    <row r="21" spans="1:28" ht="15.75" x14ac:dyDescent="0.25">
      <c r="A21" s="23"/>
      <c r="B21" s="32">
        <v>46009</v>
      </c>
      <c r="C21" s="70">
        <f t="shared" si="0"/>
        <v>371.43599999999986</v>
      </c>
      <c r="D21" s="71"/>
      <c r="E21" s="29">
        <v>0.97</v>
      </c>
      <c r="F21" s="30">
        <v>4.0060000000000002</v>
      </c>
      <c r="G21" s="30">
        <v>2.3079999999999998</v>
      </c>
      <c r="H21" s="30">
        <v>6.8</v>
      </c>
      <c r="I21" s="30">
        <v>17.87</v>
      </c>
      <c r="J21" s="30">
        <v>16.27</v>
      </c>
      <c r="K21" s="30">
        <v>15.552</v>
      </c>
      <c r="L21" s="30">
        <v>18.260000000000002</v>
      </c>
      <c r="M21" s="30">
        <v>18.03</v>
      </c>
      <c r="N21" s="30">
        <v>17.88</v>
      </c>
      <c r="O21" s="30">
        <v>18.11</v>
      </c>
      <c r="P21" s="30">
        <v>18.350000000000001</v>
      </c>
      <c r="Q21" s="30">
        <v>17.09</v>
      </c>
      <c r="R21" s="30">
        <v>18.2</v>
      </c>
      <c r="S21" s="30">
        <v>18.28</v>
      </c>
      <c r="T21" s="30">
        <v>18.18</v>
      </c>
      <c r="U21" s="30">
        <v>18.28</v>
      </c>
      <c r="V21" s="30">
        <v>18.260000000000002</v>
      </c>
      <c r="W21" s="30">
        <v>18.2</v>
      </c>
      <c r="X21" s="30">
        <v>18.28</v>
      </c>
      <c r="Y21" s="30">
        <v>18.27</v>
      </c>
      <c r="Z21" s="30">
        <v>18.13</v>
      </c>
      <c r="AA21" s="30">
        <v>17.53</v>
      </c>
      <c r="AB21" s="31">
        <v>18.329999999999998</v>
      </c>
    </row>
    <row r="22" spans="1:28" ht="15.75" x14ac:dyDescent="0.25">
      <c r="A22" s="23"/>
      <c r="B22" s="32">
        <v>46010</v>
      </c>
      <c r="C22" s="70">
        <f t="shared" si="0"/>
        <v>230.98999999999998</v>
      </c>
      <c r="D22" s="71"/>
      <c r="E22" s="29">
        <v>19.86</v>
      </c>
      <c r="F22" s="30">
        <v>20.399999999999999</v>
      </c>
      <c r="G22" s="30">
        <v>20.350000000000001</v>
      </c>
      <c r="H22" s="30">
        <v>6.83</v>
      </c>
      <c r="I22" s="30">
        <v>19.899999999999999</v>
      </c>
      <c r="J22" s="30">
        <v>19.84</v>
      </c>
      <c r="K22" s="30">
        <v>8.2219999999999995</v>
      </c>
      <c r="L22" s="30">
        <v>0.49</v>
      </c>
      <c r="M22" s="30">
        <v>3.6619999999999999</v>
      </c>
      <c r="N22" s="30">
        <v>12.763999999999999</v>
      </c>
      <c r="O22" s="30">
        <v>0</v>
      </c>
      <c r="P22" s="30">
        <v>10.236000000000001</v>
      </c>
      <c r="Q22" s="30">
        <v>16.262</v>
      </c>
      <c r="R22" s="30">
        <v>7.27</v>
      </c>
      <c r="S22" s="30">
        <v>0</v>
      </c>
      <c r="T22" s="30">
        <v>0</v>
      </c>
      <c r="U22" s="30">
        <v>10.894</v>
      </c>
      <c r="V22" s="30">
        <v>18.14</v>
      </c>
      <c r="W22" s="30">
        <v>18.116</v>
      </c>
      <c r="X22" s="30">
        <v>17.754000000000001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46011</v>
      </c>
      <c r="C23" s="70">
        <f t="shared" si="0"/>
        <v>232.51200000000003</v>
      </c>
      <c r="D23" s="71"/>
      <c r="E23" s="29">
        <v>0</v>
      </c>
      <c r="F23" s="30">
        <v>15.756</v>
      </c>
      <c r="G23" s="30">
        <v>0</v>
      </c>
      <c r="H23" s="30">
        <v>0</v>
      </c>
      <c r="I23" s="30">
        <v>3</v>
      </c>
      <c r="J23" s="30">
        <v>9.3800000000000008</v>
      </c>
      <c r="K23" s="30">
        <v>13.24</v>
      </c>
      <c r="L23" s="30">
        <v>15.917999999999999</v>
      </c>
      <c r="M23" s="30">
        <v>18.79</v>
      </c>
      <c r="N23" s="30">
        <v>13.077999999999999</v>
      </c>
      <c r="O23" s="30">
        <v>0</v>
      </c>
      <c r="P23" s="30">
        <v>3.79</v>
      </c>
      <c r="Q23" s="30">
        <v>3.95</v>
      </c>
      <c r="R23" s="30">
        <v>0</v>
      </c>
      <c r="S23" s="30">
        <v>5.556</v>
      </c>
      <c r="T23" s="30">
        <v>10.696</v>
      </c>
      <c r="U23" s="30">
        <v>17.7</v>
      </c>
      <c r="V23" s="30">
        <v>18.28</v>
      </c>
      <c r="W23" s="30">
        <v>18.45</v>
      </c>
      <c r="X23" s="30">
        <v>18.21</v>
      </c>
      <c r="Y23" s="30">
        <v>18.05</v>
      </c>
      <c r="Z23" s="30">
        <v>13.25</v>
      </c>
      <c r="AA23" s="30">
        <v>2.1739999999999999</v>
      </c>
      <c r="AB23" s="31">
        <v>13.244</v>
      </c>
    </row>
    <row r="24" spans="1:28" ht="15.75" x14ac:dyDescent="0.25">
      <c r="A24" s="23"/>
      <c r="B24" s="32">
        <v>46012</v>
      </c>
      <c r="C24" s="70">
        <f t="shared" si="0"/>
        <v>350.40999999999997</v>
      </c>
      <c r="D24" s="71"/>
      <c r="E24" s="29">
        <v>19.850000000000001</v>
      </c>
      <c r="F24" s="30">
        <v>16.16</v>
      </c>
      <c r="G24" s="30">
        <v>16.12</v>
      </c>
      <c r="H24" s="30">
        <v>0</v>
      </c>
      <c r="I24" s="30">
        <v>0</v>
      </c>
      <c r="J24" s="30">
        <v>0</v>
      </c>
      <c r="K24" s="30">
        <v>0</v>
      </c>
      <c r="L24" s="30">
        <v>6.86</v>
      </c>
      <c r="M24" s="30">
        <v>16.82</v>
      </c>
      <c r="N24" s="30">
        <v>17.64</v>
      </c>
      <c r="O24" s="30">
        <v>18.41</v>
      </c>
      <c r="P24" s="30">
        <v>18.329999999999998</v>
      </c>
      <c r="Q24" s="30">
        <v>18.190000000000001</v>
      </c>
      <c r="R24" s="30">
        <v>18.29</v>
      </c>
      <c r="S24" s="30">
        <v>17.89</v>
      </c>
      <c r="T24" s="30">
        <v>18.440000000000001</v>
      </c>
      <c r="U24" s="30">
        <v>18.350000000000001</v>
      </c>
      <c r="V24" s="30">
        <v>18.36</v>
      </c>
      <c r="W24" s="30">
        <v>18.39</v>
      </c>
      <c r="X24" s="30">
        <v>18.3</v>
      </c>
      <c r="Y24" s="30">
        <v>18.28</v>
      </c>
      <c r="Z24" s="30">
        <v>18.440000000000001</v>
      </c>
      <c r="AA24" s="30">
        <v>18.82</v>
      </c>
      <c r="AB24" s="31">
        <v>18.47</v>
      </c>
    </row>
    <row r="25" spans="1:28" ht="15.75" x14ac:dyDescent="0.25">
      <c r="A25" s="23"/>
      <c r="B25" s="32">
        <v>46013</v>
      </c>
      <c r="C25" s="70">
        <f t="shared" si="0"/>
        <v>353.66799999999995</v>
      </c>
      <c r="D25" s="71"/>
      <c r="E25" s="29">
        <v>0</v>
      </c>
      <c r="F25" s="30">
        <v>0</v>
      </c>
      <c r="G25" s="30">
        <v>15.612</v>
      </c>
      <c r="H25" s="30">
        <v>16.036000000000001</v>
      </c>
      <c r="I25" s="30">
        <v>12.202</v>
      </c>
      <c r="J25" s="30">
        <v>15.32</v>
      </c>
      <c r="K25" s="30">
        <v>0</v>
      </c>
      <c r="L25" s="30">
        <v>17.41</v>
      </c>
      <c r="M25" s="30">
        <v>18.440000000000001</v>
      </c>
      <c r="N25" s="30">
        <v>18.47</v>
      </c>
      <c r="O25" s="30">
        <v>18.420000000000002</v>
      </c>
      <c r="P25" s="30">
        <v>18.149999999999999</v>
      </c>
      <c r="Q25" s="30">
        <v>18.399999999999999</v>
      </c>
      <c r="R25" s="30">
        <v>18.440000000000001</v>
      </c>
      <c r="S25" s="30">
        <v>18.420000000000002</v>
      </c>
      <c r="T25" s="30">
        <v>18.350000000000001</v>
      </c>
      <c r="U25" s="30">
        <v>18.38</v>
      </c>
      <c r="V25" s="30">
        <v>18.37</v>
      </c>
      <c r="W25" s="30">
        <v>18.309999999999999</v>
      </c>
      <c r="X25" s="30">
        <v>18.074000000000002</v>
      </c>
      <c r="Y25" s="30">
        <v>18.28</v>
      </c>
      <c r="Z25" s="30">
        <v>18.04</v>
      </c>
      <c r="AA25" s="30">
        <v>6.4619999999999997</v>
      </c>
      <c r="AB25" s="31">
        <v>14.082000000000001</v>
      </c>
    </row>
    <row r="26" spans="1:28" ht="15.75" x14ac:dyDescent="0.25">
      <c r="A26" s="23"/>
      <c r="B26" s="32">
        <v>46014</v>
      </c>
      <c r="C26" s="70">
        <f t="shared" si="0"/>
        <v>294.24600000000004</v>
      </c>
      <c r="D26" s="71"/>
      <c r="E26" s="29">
        <v>0</v>
      </c>
      <c r="F26" s="30">
        <v>0.08</v>
      </c>
      <c r="G26" s="30">
        <v>4.0460000000000003</v>
      </c>
      <c r="H26" s="30">
        <v>1.002</v>
      </c>
      <c r="I26" s="30">
        <v>11.83</v>
      </c>
      <c r="J26" s="30">
        <v>0</v>
      </c>
      <c r="K26" s="30">
        <v>6.5279999999999996</v>
      </c>
      <c r="L26" s="30">
        <v>8.3320000000000007</v>
      </c>
      <c r="M26" s="30">
        <v>17.940000000000001</v>
      </c>
      <c r="N26" s="30">
        <v>18.329999999999998</v>
      </c>
      <c r="O26" s="30">
        <v>18.350000000000001</v>
      </c>
      <c r="P26" s="30">
        <v>18.34</v>
      </c>
      <c r="Q26" s="30">
        <v>18.37</v>
      </c>
      <c r="R26" s="30">
        <v>15.31</v>
      </c>
      <c r="S26" s="30">
        <v>18.239999999999998</v>
      </c>
      <c r="T26" s="30">
        <v>17.925999999999998</v>
      </c>
      <c r="U26" s="30">
        <v>17.82</v>
      </c>
      <c r="V26" s="30">
        <v>18.036000000000001</v>
      </c>
      <c r="W26" s="30">
        <v>17.948</v>
      </c>
      <c r="X26" s="30">
        <v>17.988</v>
      </c>
      <c r="Y26" s="30">
        <v>17.957999999999998</v>
      </c>
      <c r="Z26" s="30">
        <v>18.23</v>
      </c>
      <c r="AA26" s="30">
        <v>10.096</v>
      </c>
      <c r="AB26" s="31">
        <v>1.546</v>
      </c>
    </row>
    <row r="27" spans="1:28" ht="15.75" x14ac:dyDescent="0.25">
      <c r="A27" s="23"/>
      <c r="B27" s="32">
        <v>46015</v>
      </c>
      <c r="C27" s="70">
        <f t="shared" si="0"/>
        <v>133.66200000000001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13.096</v>
      </c>
      <c r="K27" s="30">
        <v>7.74</v>
      </c>
      <c r="L27" s="30">
        <v>0</v>
      </c>
      <c r="M27" s="30">
        <v>0</v>
      </c>
      <c r="N27" s="30">
        <v>0</v>
      </c>
      <c r="O27" s="30">
        <v>10.522</v>
      </c>
      <c r="P27" s="30">
        <v>14.752000000000001</v>
      </c>
      <c r="Q27" s="30">
        <v>16.556000000000001</v>
      </c>
      <c r="R27" s="30">
        <v>17.7</v>
      </c>
      <c r="S27" s="30">
        <v>15.304</v>
      </c>
      <c r="T27" s="30">
        <v>6.27</v>
      </c>
      <c r="U27" s="30">
        <v>10.352</v>
      </c>
      <c r="V27" s="30">
        <v>15.5</v>
      </c>
      <c r="W27" s="30">
        <v>5.66</v>
      </c>
      <c r="X27" s="30">
        <v>0</v>
      </c>
      <c r="Y27" s="30">
        <v>0</v>
      </c>
      <c r="Z27" s="30">
        <v>0</v>
      </c>
      <c r="AA27" s="30">
        <v>0</v>
      </c>
      <c r="AB27" s="31">
        <v>0.21</v>
      </c>
    </row>
    <row r="28" spans="1:28" ht="15.75" x14ac:dyDescent="0.25">
      <c r="A28" s="23"/>
      <c r="B28" s="32">
        <v>46016</v>
      </c>
      <c r="C28" s="70">
        <f t="shared" si="0"/>
        <v>66.138000000000005</v>
      </c>
      <c r="D28" s="71"/>
      <c r="E28" s="29">
        <v>0</v>
      </c>
      <c r="F28" s="30">
        <v>0</v>
      </c>
      <c r="G28" s="30">
        <v>0</v>
      </c>
      <c r="H28" s="30">
        <v>2.0339999999999998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5.1219999999999999</v>
      </c>
      <c r="Q28" s="30">
        <v>18.329999999999998</v>
      </c>
      <c r="R28" s="30">
        <v>11.334</v>
      </c>
      <c r="S28" s="30">
        <v>14.898</v>
      </c>
      <c r="T28" s="30">
        <v>0.59</v>
      </c>
      <c r="U28" s="30">
        <v>4.8339999999999996</v>
      </c>
      <c r="V28" s="30">
        <v>0.36799999999999999</v>
      </c>
      <c r="W28" s="30">
        <v>0</v>
      </c>
      <c r="X28" s="30">
        <v>5.444</v>
      </c>
      <c r="Y28" s="30">
        <v>0</v>
      </c>
      <c r="Z28" s="30">
        <v>0</v>
      </c>
      <c r="AA28" s="30">
        <v>0</v>
      </c>
      <c r="AB28" s="31">
        <v>3.1840000000000002</v>
      </c>
    </row>
    <row r="29" spans="1:28" ht="15.75" x14ac:dyDescent="0.25">
      <c r="A29" s="23"/>
      <c r="B29" s="32">
        <v>46017</v>
      </c>
      <c r="C29" s="70">
        <f t="shared" si="0"/>
        <v>101.538</v>
      </c>
      <c r="D29" s="71"/>
      <c r="E29" s="29">
        <v>0</v>
      </c>
      <c r="F29" s="30">
        <v>0.15</v>
      </c>
      <c r="G29" s="30">
        <v>2.2999999999999998</v>
      </c>
      <c r="H29" s="30">
        <v>0</v>
      </c>
      <c r="I29" s="30">
        <v>10.654</v>
      </c>
      <c r="J29" s="30">
        <v>0</v>
      </c>
      <c r="K29" s="30">
        <v>0</v>
      </c>
      <c r="L29" s="30">
        <v>0.876</v>
      </c>
      <c r="M29" s="30">
        <v>0.41399999999999998</v>
      </c>
      <c r="N29" s="30">
        <v>8.6920000000000002</v>
      </c>
      <c r="O29" s="30">
        <v>15.31</v>
      </c>
      <c r="P29" s="30">
        <v>16.489999999999998</v>
      </c>
      <c r="Q29" s="30">
        <v>16.329999999999998</v>
      </c>
      <c r="R29" s="30">
        <v>14.407999999999999</v>
      </c>
      <c r="S29" s="30">
        <v>0.254</v>
      </c>
      <c r="T29" s="30">
        <v>0</v>
      </c>
      <c r="U29" s="30">
        <v>1.028</v>
      </c>
      <c r="V29" s="30">
        <v>1.1160000000000001</v>
      </c>
      <c r="W29" s="30">
        <v>0</v>
      </c>
      <c r="X29" s="30">
        <v>1.4359999999999999</v>
      </c>
      <c r="Y29" s="30">
        <v>11.8</v>
      </c>
      <c r="Z29" s="30">
        <v>0</v>
      </c>
      <c r="AA29" s="30">
        <v>0</v>
      </c>
      <c r="AB29" s="31">
        <v>0.28000000000000003</v>
      </c>
    </row>
    <row r="30" spans="1:28" ht="15.75" x14ac:dyDescent="0.25">
      <c r="A30" s="23"/>
      <c r="B30" s="32">
        <v>46018</v>
      </c>
      <c r="C30" s="70">
        <f t="shared" si="0"/>
        <v>72.233999999999995</v>
      </c>
      <c r="D30" s="71"/>
      <c r="E30" s="29">
        <v>15.154</v>
      </c>
      <c r="F30" s="30">
        <v>7.702</v>
      </c>
      <c r="G30" s="30">
        <v>15.84</v>
      </c>
      <c r="H30" s="30">
        <v>0</v>
      </c>
      <c r="I30" s="30">
        <v>3.09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0.23599999999999999</v>
      </c>
      <c r="U30" s="30">
        <v>0</v>
      </c>
      <c r="V30" s="30">
        <v>0.308</v>
      </c>
      <c r="W30" s="30">
        <v>9.7040000000000006</v>
      </c>
      <c r="X30" s="30">
        <v>0</v>
      </c>
      <c r="Y30" s="30">
        <v>0</v>
      </c>
      <c r="Z30" s="30">
        <v>0</v>
      </c>
      <c r="AA30" s="30">
        <v>0</v>
      </c>
      <c r="AB30" s="31">
        <v>20.2</v>
      </c>
    </row>
    <row r="31" spans="1:28" ht="15.75" x14ac:dyDescent="0.25">
      <c r="A31" s="23"/>
      <c r="B31" s="32">
        <v>46019</v>
      </c>
      <c r="C31" s="70">
        <f t="shared" si="0"/>
        <v>105.29199999999999</v>
      </c>
      <c r="D31" s="71"/>
      <c r="E31" s="29">
        <v>20.059999999999999</v>
      </c>
      <c r="F31" s="30">
        <v>0</v>
      </c>
      <c r="G31" s="30">
        <v>1.82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17.93</v>
      </c>
      <c r="P31" s="30">
        <v>18.8</v>
      </c>
      <c r="Q31" s="30">
        <v>8.9280000000000008</v>
      </c>
      <c r="R31" s="30">
        <v>0</v>
      </c>
      <c r="S31" s="30">
        <v>13.263999999999999</v>
      </c>
      <c r="T31" s="30">
        <v>6.08</v>
      </c>
      <c r="U31" s="30">
        <v>18.41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46020</v>
      </c>
      <c r="C32" s="70">
        <f t="shared" si="0"/>
        <v>120.79600000000001</v>
      </c>
      <c r="D32" s="71"/>
      <c r="E32" s="29">
        <v>8.6059999999999999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13.182</v>
      </c>
      <c r="L32" s="30">
        <v>15.894</v>
      </c>
      <c r="M32" s="30">
        <v>1.43</v>
      </c>
      <c r="N32" s="30">
        <v>15.86</v>
      </c>
      <c r="O32" s="30">
        <v>0</v>
      </c>
      <c r="P32" s="30">
        <v>3.78</v>
      </c>
      <c r="Q32" s="30">
        <v>13.032</v>
      </c>
      <c r="R32" s="30">
        <v>0</v>
      </c>
      <c r="S32" s="30">
        <v>0</v>
      </c>
      <c r="T32" s="30">
        <v>0</v>
      </c>
      <c r="U32" s="30">
        <v>6.4359999999999999</v>
      </c>
      <c r="V32" s="30">
        <v>12.884</v>
      </c>
      <c r="W32" s="30">
        <v>7.3819999999999997</v>
      </c>
      <c r="X32" s="30">
        <v>1.8660000000000001</v>
      </c>
      <c r="Y32" s="30">
        <v>1.1839999999999999</v>
      </c>
      <c r="Z32" s="30">
        <v>2.802</v>
      </c>
      <c r="AA32" s="30">
        <v>3.8860000000000001</v>
      </c>
      <c r="AB32" s="31">
        <v>12.571999999999999</v>
      </c>
    </row>
    <row r="33" spans="1:28" ht="15.75" x14ac:dyDescent="0.25">
      <c r="A33" s="23"/>
      <c r="B33" s="32">
        <v>46021</v>
      </c>
      <c r="C33" s="70">
        <f t="shared" si="0"/>
        <v>197.41999999999996</v>
      </c>
      <c r="D33" s="71"/>
      <c r="E33" s="29">
        <v>17.68</v>
      </c>
      <c r="F33" s="30">
        <v>17.68</v>
      </c>
      <c r="G33" s="30">
        <v>11.44</v>
      </c>
      <c r="H33" s="30">
        <v>11.66</v>
      </c>
      <c r="I33" s="30">
        <v>11.88</v>
      </c>
      <c r="J33" s="30">
        <v>0</v>
      </c>
      <c r="K33" s="30">
        <v>4.53</v>
      </c>
      <c r="L33" s="30">
        <v>0</v>
      </c>
      <c r="M33" s="30">
        <v>0</v>
      </c>
      <c r="N33" s="30">
        <v>3.6</v>
      </c>
      <c r="O33" s="30">
        <v>2.35</v>
      </c>
      <c r="P33" s="30">
        <v>0</v>
      </c>
      <c r="Q33" s="30">
        <v>0</v>
      </c>
      <c r="R33" s="30">
        <v>0.45</v>
      </c>
      <c r="S33" s="30">
        <v>0</v>
      </c>
      <c r="T33" s="30">
        <v>0</v>
      </c>
      <c r="U33" s="30">
        <v>10.02</v>
      </c>
      <c r="V33" s="30">
        <v>18.440000000000001</v>
      </c>
      <c r="W33" s="30">
        <v>15.1</v>
      </c>
      <c r="X33" s="30">
        <v>12.51</v>
      </c>
      <c r="Y33" s="30">
        <v>14.16</v>
      </c>
      <c r="Z33" s="30">
        <v>17.100000000000001</v>
      </c>
      <c r="AA33" s="30">
        <v>10.45</v>
      </c>
      <c r="AB33" s="31">
        <v>18.37</v>
      </c>
    </row>
    <row r="34" spans="1:28" ht="16.5" thickTop="1" x14ac:dyDescent="0.25">
      <c r="A34" s="23"/>
      <c r="B34" s="33">
        <v>46022</v>
      </c>
      <c r="C34" s="72">
        <f t="shared" si="0"/>
        <v>198.47000000000003</v>
      </c>
      <c r="D34" s="73"/>
      <c r="E34" s="29">
        <v>0</v>
      </c>
      <c r="F34" s="30">
        <v>1.1200000000000001</v>
      </c>
      <c r="G34" s="30">
        <v>1.1000000000000001</v>
      </c>
      <c r="H34" s="30">
        <v>0</v>
      </c>
      <c r="I34" s="30">
        <v>0</v>
      </c>
      <c r="J34" s="30">
        <v>0.28999999999999998</v>
      </c>
      <c r="K34" s="30">
        <v>12.98</v>
      </c>
      <c r="L34" s="30">
        <v>5.75</v>
      </c>
      <c r="M34" s="30">
        <v>2.75</v>
      </c>
      <c r="N34" s="30">
        <v>3.23</v>
      </c>
      <c r="O34" s="30">
        <v>17.670000000000002</v>
      </c>
      <c r="P34" s="30">
        <v>0</v>
      </c>
      <c r="Q34" s="30">
        <v>10.56</v>
      </c>
      <c r="R34" s="30">
        <v>1.79</v>
      </c>
      <c r="S34" s="30">
        <v>13.69</v>
      </c>
      <c r="T34" s="30">
        <v>17.18</v>
      </c>
      <c r="U34" s="30">
        <v>18.27</v>
      </c>
      <c r="V34" s="30">
        <v>18.55</v>
      </c>
      <c r="W34" s="30">
        <v>18.59</v>
      </c>
      <c r="X34" s="30">
        <v>18.34</v>
      </c>
      <c r="Y34" s="30">
        <v>14.65</v>
      </c>
      <c r="Z34" s="30">
        <v>7.03</v>
      </c>
      <c r="AA34" s="30">
        <v>14.93</v>
      </c>
      <c r="AB34" s="31">
        <v>0</v>
      </c>
    </row>
    <row r="35" spans="1:28" x14ac:dyDescent="0.25">
      <c r="A35" s="23"/>
      <c r="B35" s="23"/>
      <c r="C35" s="84">
        <f>SUM(C4:D34)</f>
        <v>4922.1400000000003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45992</v>
      </c>
      <c r="C39" s="70">
        <f t="shared" ref="C39:C69" si="1">SUM(E39:AB39)</f>
        <v>-155.48999999999998</v>
      </c>
      <c r="D39" s="71"/>
      <c r="E39" s="29">
        <v>-12.56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-12.4</v>
      </c>
      <c r="L39" s="30">
        <v>0</v>
      </c>
      <c r="M39" s="30">
        <v>-5.8</v>
      </c>
      <c r="N39" s="30">
        <v>-14.51</v>
      </c>
      <c r="O39" s="30">
        <v>-12.18</v>
      </c>
      <c r="P39" s="30">
        <v>-13.71</v>
      </c>
      <c r="Q39" s="30">
        <v>-15.01</v>
      </c>
      <c r="R39" s="30">
        <v>-16.04</v>
      </c>
      <c r="S39" s="30">
        <v>-16.11</v>
      </c>
      <c r="T39" s="30">
        <v>-16.149999999999999</v>
      </c>
      <c r="U39" s="30">
        <v>-6.17</v>
      </c>
      <c r="V39" s="30">
        <v>0</v>
      </c>
      <c r="W39" s="30">
        <v>-2.37</v>
      </c>
      <c r="X39" s="30">
        <v>-6.37</v>
      </c>
      <c r="Y39" s="30">
        <v>-4.01</v>
      </c>
      <c r="Z39" s="30">
        <v>-2.1</v>
      </c>
      <c r="AA39" s="30">
        <v>0</v>
      </c>
      <c r="AB39" s="31">
        <v>0</v>
      </c>
    </row>
    <row r="40" spans="1:28" ht="15.75" x14ac:dyDescent="0.25">
      <c r="A40" s="23"/>
      <c r="B40" s="32">
        <v>45993</v>
      </c>
      <c r="C40" s="70">
        <f t="shared" si="1"/>
        <v>-75.150000000000006</v>
      </c>
      <c r="D40" s="71"/>
      <c r="E40" s="29">
        <v>-0.47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-10.9</v>
      </c>
      <c r="N40" s="30">
        <v>-15.64</v>
      </c>
      <c r="O40" s="30">
        <v>-15.76</v>
      </c>
      <c r="P40" s="30">
        <v>-15.98</v>
      </c>
      <c r="Q40" s="30">
        <v>-1.3</v>
      </c>
      <c r="R40" s="30">
        <v>0</v>
      </c>
      <c r="S40" s="30">
        <v>0</v>
      </c>
      <c r="T40" s="30">
        <v>0</v>
      </c>
      <c r="U40" s="30">
        <v>-2.2200000000000002</v>
      </c>
      <c r="V40" s="30">
        <v>-6.56</v>
      </c>
      <c r="W40" s="30">
        <v>-6.32</v>
      </c>
      <c r="X40" s="30">
        <v>0</v>
      </c>
      <c r="Y40" s="30">
        <v>0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45994</v>
      </c>
      <c r="C41" s="70">
        <f t="shared" si="1"/>
        <v>-40.65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-0.52</v>
      </c>
      <c r="L41" s="30">
        <v>0</v>
      </c>
      <c r="M41" s="30">
        <v>0</v>
      </c>
      <c r="N41" s="30">
        <v>0</v>
      </c>
      <c r="O41" s="30">
        <v>-13.76</v>
      </c>
      <c r="P41" s="30">
        <v>0</v>
      </c>
      <c r="Q41" s="30">
        <v>0</v>
      </c>
      <c r="R41" s="30">
        <v>0</v>
      </c>
      <c r="S41" s="30">
        <v>0</v>
      </c>
      <c r="T41" s="30">
        <v>-1.08</v>
      </c>
      <c r="U41" s="30">
        <v>-4.0999999999999996</v>
      </c>
      <c r="V41" s="30">
        <v>-5.34</v>
      </c>
      <c r="W41" s="30">
        <v>-4.88</v>
      </c>
      <c r="X41" s="30">
        <v>-1.61</v>
      </c>
      <c r="Y41" s="30">
        <v>-5.78</v>
      </c>
      <c r="Z41" s="30">
        <v>-1.98</v>
      </c>
      <c r="AA41" s="30">
        <v>-0.02</v>
      </c>
      <c r="AB41" s="31">
        <v>-1.58</v>
      </c>
    </row>
    <row r="42" spans="1:28" ht="15.75" x14ac:dyDescent="0.25">
      <c r="A42" s="23"/>
      <c r="B42" s="32">
        <v>45995</v>
      </c>
      <c r="C42" s="70">
        <f t="shared" si="1"/>
        <v>-141.47999999999999</v>
      </c>
      <c r="D42" s="71"/>
      <c r="E42" s="29">
        <v>-1.8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-16.38</v>
      </c>
      <c r="L42" s="30">
        <v>-3.21</v>
      </c>
      <c r="M42" s="30">
        <v>-3.76</v>
      </c>
      <c r="N42" s="30">
        <v>-2.13</v>
      </c>
      <c r="O42" s="30">
        <v>-12.78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-16.579999999999998</v>
      </c>
      <c r="V42" s="30">
        <v>-9.44</v>
      </c>
      <c r="W42" s="30">
        <v>-9.83</v>
      </c>
      <c r="X42" s="30">
        <v>-9.44</v>
      </c>
      <c r="Y42" s="30">
        <v>-19.02</v>
      </c>
      <c r="Z42" s="30">
        <v>-19.260000000000002</v>
      </c>
      <c r="AA42" s="30">
        <v>-13.28</v>
      </c>
      <c r="AB42" s="31">
        <v>-4.57</v>
      </c>
    </row>
    <row r="43" spans="1:28" ht="15.75" x14ac:dyDescent="0.25">
      <c r="A43" s="23"/>
      <c r="B43" s="32">
        <v>45996</v>
      </c>
      <c r="C43" s="70">
        <f t="shared" si="1"/>
        <v>-114.00999999999999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-17.399999999999999</v>
      </c>
      <c r="L43" s="30">
        <v>-0.63</v>
      </c>
      <c r="M43" s="30">
        <v>0</v>
      </c>
      <c r="N43" s="30">
        <v>0</v>
      </c>
      <c r="O43" s="30">
        <v>-14.87</v>
      </c>
      <c r="P43" s="30">
        <v>-11.76</v>
      </c>
      <c r="Q43" s="30">
        <v>-16</v>
      </c>
      <c r="R43" s="30">
        <v>0</v>
      </c>
      <c r="S43" s="30">
        <v>0</v>
      </c>
      <c r="T43" s="30">
        <v>-10.62</v>
      </c>
      <c r="U43" s="30">
        <v>-5.42</v>
      </c>
      <c r="V43" s="30">
        <v>-8.77</v>
      </c>
      <c r="W43" s="30">
        <v>-15.03</v>
      </c>
      <c r="X43" s="30">
        <v>-7.27</v>
      </c>
      <c r="Y43" s="30">
        <v>-0.85</v>
      </c>
      <c r="Z43" s="30">
        <v>-3.64</v>
      </c>
      <c r="AA43" s="30">
        <v>-1.75</v>
      </c>
      <c r="AB43" s="31">
        <v>0</v>
      </c>
    </row>
    <row r="44" spans="1:28" ht="15.75" x14ac:dyDescent="0.25">
      <c r="A44" s="23"/>
      <c r="B44" s="32">
        <v>45997</v>
      </c>
      <c r="C44" s="70">
        <f t="shared" si="1"/>
        <v>-219.82000000000002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-10.58</v>
      </c>
      <c r="N44" s="30">
        <v>-17.649999999999999</v>
      </c>
      <c r="O44" s="30">
        <v>-17.93</v>
      </c>
      <c r="P44" s="30">
        <v>-17.84</v>
      </c>
      <c r="Q44" s="30">
        <v>-17.45</v>
      </c>
      <c r="R44" s="30">
        <v>-13.19</v>
      </c>
      <c r="S44" s="30">
        <v>-5.05</v>
      </c>
      <c r="T44" s="30">
        <v>-17.47</v>
      </c>
      <c r="U44" s="30">
        <v>-17.54</v>
      </c>
      <c r="V44" s="30">
        <v>-13.09</v>
      </c>
      <c r="W44" s="30">
        <v>-16.8</v>
      </c>
      <c r="X44" s="30">
        <v>-16.079999999999998</v>
      </c>
      <c r="Y44" s="30">
        <v>-15.69</v>
      </c>
      <c r="Z44" s="30">
        <v>-13.19</v>
      </c>
      <c r="AA44" s="30">
        <v>-10.27</v>
      </c>
      <c r="AB44" s="31">
        <v>0</v>
      </c>
    </row>
    <row r="45" spans="1:28" ht="15.75" x14ac:dyDescent="0.25">
      <c r="A45" s="23"/>
      <c r="B45" s="32">
        <v>45998</v>
      </c>
      <c r="C45" s="70">
        <f t="shared" si="1"/>
        <v>-194.85000000000002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-17.02</v>
      </c>
      <c r="N45" s="30">
        <v>-17.63</v>
      </c>
      <c r="O45" s="30">
        <v>-16.72</v>
      </c>
      <c r="P45" s="30">
        <v>0</v>
      </c>
      <c r="Q45" s="30">
        <v>-3.68</v>
      </c>
      <c r="R45" s="30">
        <v>-2.61</v>
      </c>
      <c r="S45" s="30">
        <v>-10.53</v>
      </c>
      <c r="T45" s="30">
        <v>-16.84</v>
      </c>
      <c r="U45" s="30">
        <v>-17.489999999999998</v>
      </c>
      <c r="V45" s="30">
        <v>-16</v>
      </c>
      <c r="W45" s="30">
        <v>-17.22</v>
      </c>
      <c r="X45" s="30">
        <v>-17.05</v>
      </c>
      <c r="Y45" s="30">
        <v>-17.059999999999999</v>
      </c>
      <c r="Z45" s="30">
        <v>-17.489999999999998</v>
      </c>
      <c r="AA45" s="30">
        <v>-7.51</v>
      </c>
      <c r="AB45" s="31">
        <v>0</v>
      </c>
    </row>
    <row r="46" spans="1:28" ht="15.75" x14ac:dyDescent="0.25">
      <c r="A46" s="23"/>
      <c r="B46" s="32">
        <v>45999</v>
      </c>
      <c r="C46" s="70">
        <f t="shared" si="1"/>
        <v>-144.19000000000003</v>
      </c>
      <c r="D46" s="71"/>
      <c r="E46" s="29">
        <v>-3.92</v>
      </c>
      <c r="F46" s="30">
        <v>-3</v>
      </c>
      <c r="G46" s="30">
        <v>0</v>
      </c>
      <c r="H46" s="30">
        <v>0</v>
      </c>
      <c r="I46" s="30">
        <v>0</v>
      </c>
      <c r="J46" s="30">
        <v>0</v>
      </c>
      <c r="K46" s="30">
        <v>-6.36</v>
      </c>
      <c r="L46" s="30">
        <v>-16.64</v>
      </c>
      <c r="M46" s="30">
        <v>-3.49</v>
      </c>
      <c r="N46" s="30">
        <v>-17.440000000000001</v>
      </c>
      <c r="O46" s="30">
        <v>0</v>
      </c>
      <c r="P46" s="30">
        <v>0</v>
      </c>
      <c r="Q46" s="30">
        <v>0</v>
      </c>
      <c r="R46" s="30">
        <v>0</v>
      </c>
      <c r="S46" s="30">
        <v>-9.36</v>
      </c>
      <c r="T46" s="30">
        <v>0</v>
      </c>
      <c r="U46" s="30">
        <v>-16.07</v>
      </c>
      <c r="V46" s="30">
        <v>-15.89</v>
      </c>
      <c r="W46" s="30">
        <v>-3.03</v>
      </c>
      <c r="X46" s="30">
        <v>-15.65</v>
      </c>
      <c r="Y46" s="30">
        <v>-15.35</v>
      </c>
      <c r="Z46" s="30">
        <v>-6.79</v>
      </c>
      <c r="AA46" s="30">
        <v>-9.99</v>
      </c>
      <c r="AB46" s="31">
        <v>-1.21</v>
      </c>
    </row>
    <row r="47" spans="1:28" ht="15.75" x14ac:dyDescent="0.25">
      <c r="A47" s="23"/>
      <c r="B47" s="32">
        <v>46000</v>
      </c>
      <c r="C47" s="70">
        <f t="shared" si="1"/>
        <v>-200.86</v>
      </c>
      <c r="D47" s="71"/>
      <c r="E47" s="29">
        <v>-4.8600000000000003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-15.96</v>
      </c>
      <c r="L47" s="30">
        <v>-17.68</v>
      </c>
      <c r="M47" s="30">
        <v>0</v>
      </c>
      <c r="N47" s="30">
        <v>0</v>
      </c>
      <c r="O47" s="30">
        <v>-15.43</v>
      </c>
      <c r="P47" s="30">
        <v>-14.9</v>
      </c>
      <c r="Q47" s="30">
        <v>-17.77</v>
      </c>
      <c r="R47" s="30">
        <v>-17.600000000000001</v>
      </c>
      <c r="S47" s="30">
        <v>-17.34</v>
      </c>
      <c r="T47" s="30">
        <v>-6.04</v>
      </c>
      <c r="U47" s="30">
        <v>-1</v>
      </c>
      <c r="V47" s="30">
        <v>0</v>
      </c>
      <c r="W47" s="30">
        <v>-11.92</v>
      </c>
      <c r="X47" s="30">
        <v>-14.58</v>
      </c>
      <c r="Y47" s="30">
        <v>-15.3</v>
      </c>
      <c r="Z47" s="30">
        <v>-15.05</v>
      </c>
      <c r="AA47" s="30">
        <v>-13.12</v>
      </c>
      <c r="AB47" s="31">
        <v>-2.31</v>
      </c>
    </row>
    <row r="48" spans="1:28" ht="15.75" x14ac:dyDescent="0.25">
      <c r="A48" s="23"/>
      <c r="B48" s="32">
        <v>46001</v>
      </c>
      <c r="C48" s="70">
        <f t="shared" si="1"/>
        <v>-50.949999999999996</v>
      </c>
      <c r="D48" s="71"/>
      <c r="E48" s="29">
        <v>0</v>
      </c>
      <c r="F48" s="30">
        <v>-0.12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-2.11</v>
      </c>
      <c r="P48" s="30">
        <v>-0.32</v>
      </c>
      <c r="Q48" s="30">
        <v>-5.49</v>
      </c>
      <c r="R48" s="30">
        <v>0</v>
      </c>
      <c r="S48" s="30">
        <v>-5.36</v>
      </c>
      <c r="T48" s="30">
        <v>-6.22</v>
      </c>
      <c r="U48" s="30">
        <v>0</v>
      </c>
      <c r="V48" s="30">
        <v>0</v>
      </c>
      <c r="W48" s="30">
        <v>-5.72</v>
      </c>
      <c r="X48" s="30">
        <v>-14.58</v>
      </c>
      <c r="Y48" s="30">
        <v>-7.92</v>
      </c>
      <c r="Z48" s="30">
        <v>-3.11</v>
      </c>
      <c r="AA48" s="30">
        <v>0</v>
      </c>
      <c r="AB48" s="31">
        <v>0</v>
      </c>
    </row>
    <row r="49" spans="1:28" ht="15.75" x14ac:dyDescent="0.25">
      <c r="A49" s="23"/>
      <c r="B49" s="32">
        <v>46002</v>
      </c>
      <c r="C49" s="70">
        <f t="shared" si="1"/>
        <v>-55.844000000000008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-3</v>
      </c>
      <c r="L49" s="30">
        <v>0</v>
      </c>
      <c r="M49" s="30">
        <v>-3.34</v>
      </c>
      <c r="N49" s="30">
        <v>-6.72</v>
      </c>
      <c r="O49" s="30">
        <v>-6.95</v>
      </c>
      <c r="P49" s="30">
        <v>-16.27</v>
      </c>
      <c r="Q49" s="30">
        <v>-3.5880000000000001</v>
      </c>
      <c r="R49" s="30">
        <v>-3.6920000000000002</v>
      </c>
      <c r="S49" s="30">
        <v>0</v>
      </c>
      <c r="T49" s="30">
        <v>0</v>
      </c>
      <c r="U49" s="30">
        <v>-0.67</v>
      </c>
      <c r="V49" s="30">
        <v>0</v>
      </c>
      <c r="W49" s="30">
        <v>0</v>
      </c>
      <c r="X49" s="30">
        <v>0</v>
      </c>
      <c r="Y49" s="30">
        <v>-0.18</v>
      </c>
      <c r="Z49" s="30">
        <v>-0.65</v>
      </c>
      <c r="AA49" s="30">
        <v>-3.3460000000000001</v>
      </c>
      <c r="AB49" s="31">
        <v>-7.4379999999999997</v>
      </c>
    </row>
    <row r="50" spans="1:28" ht="15.75" x14ac:dyDescent="0.25">
      <c r="A50" s="23"/>
      <c r="B50" s="32">
        <v>46003</v>
      </c>
      <c r="C50" s="70">
        <f t="shared" si="1"/>
        <v>-99.332000000000022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-0.56000000000000005</v>
      </c>
      <c r="M50" s="30">
        <v>0</v>
      </c>
      <c r="N50" s="30">
        <v>0</v>
      </c>
      <c r="O50" s="30">
        <v>0</v>
      </c>
      <c r="P50" s="30">
        <v>-9.734</v>
      </c>
      <c r="Q50" s="30">
        <v>-15.14</v>
      </c>
      <c r="R50" s="30">
        <v>-16.2</v>
      </c>
      <c r="S50" s="30">
        <v>-10.974</v>
      </c>
      <c r="T50" s="30">
        <v>-16.222000000000001</v>
      </c>
      <c r="U50" s="30">
        <v>-0.17</v>
      </c>
      <c r="V50" s="30">
        <v>0</v>
      </c>
      <c r="W50" s="30">
        <v>0</v>
      </c>
      <c r="X50" s="30">
        <v>0</v>
      </c>
      <c r="Y50" s="30">
        <v>-14.294</v>
      </c>
      <c r="Z50" s="30">
        <v>-5.1820000000000004</v>
      </c>
      <c r="AA50" s="30">
        <v>-10.327999999999999</v>
      </c>
      <c r="AB50" s="31">
        <v>-0.52800000000000002</v>
      </c>
    </row>
    <row r="51" spans="1:28" ht="15.75" x14ac:dyDescent="0.25">
      <c r="A51" s="23"/>
      <c r="B51" s="32">
        <v>46004</v>
      </c>
      <c r="C51" s="70">
        <f t="shared" si="1"/>
        <v>-36.591999999999999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-0.92800000000000005</v>
      </c>
      <c r="N51" s="30">
        <v>-5.17</v>
      </c>
      <c r="O51" s="30">
        <v>-5.8259999999999996</v>
      </c>
      <c r="P51" s="30">
        <v>-5.8840000000000003</v>
      </c>
      <c r="Q51" s="30">
        <v>-6.87</v>
      </c>
      <c r="R51" s="30">
        <v>-3.1680000000000001</v>
      </c>
      <c r="S51" s="30">
        <v>-7.2759999999999998</v>
      </c>
      <c r="T51" s="30">
        <v>0</v>
      </c>
      <c r="U51" s="30">
        <v>0</v>
      </c>
      <c r="V51" s="30">
        <v>-0.15</v>
      </c>
      <c r="W51" s="30">
        <v>-1.32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46005</v>
      </c>
      <c r="C52" s="70">
        <f t="shared" si="1"/>
        <v>-47.451999999999998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-10.66</v>
      </c>
      <c r="Q52" s="30">
        <v>-3.7160000000000002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-8.48</v>
      </c>
      <c r="Z52" s="30">
        <v>-7.3</v>
      </c>
      <c r="AA52" s="30">
        <v>-15.972</v>
      </c>
      <c r="AB52" s="31">
        <v>-1.3240000000000001</v>
      </c>
    </row>
    <row r="53" spans="1:28" ht="15.75" x14ac:dyDescent="0.25">
      <c r="A53" s="23"/>
      <c r="B53" s="32">
        <v>46006</v>
      </c>
      <c r="C53" s="70">
        <f t="shared" si="1"/>
        <v>-16.612000000000002</v>
      </c>
      <c r="D53" s="71"/>
      <c r="E53" s="29">
        <v>-3.504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-1.91</v>
      </c>
      <c r="O53" s="30">
        <v>0</v>
      </c>
      <c r="P53" s="30">
        <v>-11.198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46007</v>
      </c>
      <c r="C54" s="70">
        <f t="shared" si="1"/>
        <v>-21.414000000000001</v>
      </c>
      <c r="D54" s="71"/>
      <c r="E54" s="29">
        <v>-8.1940000000000008</v>
      </c>
      <c r="F54" s="30">
        <v>-3.8879999999999999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-0.19</v>
      </c>
      <c r="M54" s="30">
        <v>-9.1419999999999995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46008</v>
      </c>
      <c r="C55" s="70">
        <f t="shared" si="1"/>
        <v>-15.006</v>
      </c>
      <c r="D55" s="71"/>
      <c r="E55" s="29">
        <v>-11.236000000000001</v>
      </c>
      <c r="F55" s="30">
        <v>0</v>
      </c>
      <c r="G55" s="30">
        <v>0</v>
      </c>
      <c r="H55" s="30">
        <v>0</v>
      </c>
      <c r="I55" s="30">
        <v>0</v>
      </c>
      <c r="J55" s="30">
        <v>-2.74</v>
      </c>
      <c r="K55" s="30">
        <v>0</v>
      </c>
      <c r="L55" s="30">
        <v>0</v>
      </c>
      <c r="M55" s="30">
        <v>0</v>
      </c>
      <c r="N55" s="30">
        <v>0</v>
      </c>
      <c r="O55" s="30">
        <v>-0.51</v>
      </c>
      <c r="P55" s="30">
        <v>0</v>
      </c>
      <c r="Q55" s="30">
        <v>-0.52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46009</v>
      </c>
      <c r="C56" s="70">
        <f t="shared" si="1"/>
        <v>-3.8380000000000001</v>
      </c>
      <c r="D56" s="71"/>
      <c r="E56" s="29">
        <v>-2.8180000000000001</v>
      </c>
      <c r="F56" s="30">
        <v>-1.02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46010</v>
      </c>
      <c r="C57" s="70">
        <f t="shared" si="1"/>
        <v>-71.622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-0.18</v>
      </c>
      <c r="L57" s="30">
        <v>-3.0659999999999998</v>
      </c>
      <c r="M57" s="30">
        <v>0</v>
      </c>
      <c r="N57" s="30">
        <v>0</v>
      </c>
      <c r="O57" s="30">
        <v>-6.8339999999999996</v>
      </c>
      <c r="P57" s="30">
        <v>0</v>
      </c>
      <c r="Q57" s="30">
        <v>0</v>
      </c>
      <c r="R57" s="30">
        <v>0</v>
      </c>
      <c r="S57" s="30">
        <v>-2.3980000000000001</v>
      </c>
      <c r="T57" s="30">
        <v>-13.97</v>
      </c>
      <c r="U57" s="30">
        <v>0</v>
      </c>
      <c r="V57" s="30">
        <v>0</v>
      </c>
      <c r="W57" s="30">
        <v>0</v>
      </c>
      <c r="X57" s="30">
        <v>0</v>
      </c>
      <c r="Y57" s="30">
        <v>-4.7960000000000003</v>
      </c>
      <c r="Z57" s="30">
        <v>-16.286000000000001</v>
      </c>
      <c r="AA57" s="30">
        <v>-9.298</v>
      </c>
      <c r="AB57" s="31">
        <v>-14.794</v>
      </c>
    </row>
    <row r="58" spans="1:28" ht="15.75" x14ac:dyDescent="0.25">
      <c r="A58" s="23"/>
      <c r="B58" s="32">
        <v>46011</v>
      </c>
      <c r="C58" s="70">
        <f t="shared" si="1"/>
        <v>-31.786000000000001</v>
      </c>
      <c r="D58" s="71"/>
      <c r="E58" s="29">
        <v>-14.242000000000001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-2.786</v>
      </c>
      <c r="L58" s="30">
        <v>0</v>
      </c>
      <c r="M58" s="30">
        <v>0</v>
      </c>
      <c r="N58" s="30">
        <v>0</v>
      </c>
      <c r="O58" s="30">
        <v>-8.0399999999999991</v>
      </c>
      <c r="P58" s="30">
        <v>-0.51600000000000001</v>
      </c>
      <c r="Q58" s="30">
        <v>-0.48799999999999999</v>
      </c>
      <c r="R58" s="30">
        <v>-5.4039999999999999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-0.31</v>
      </c>
      <c r="AB58" s="31">
        <v>0</v>
      </c>
    </row>
    <row r="59" spans="1:28" ht="15.75" x14ac:dyDescent="0.25">
      <c r="A59" s="23"/>
      <c r="B59" s="32">
        <v>46012</v>
      </c>
      <c r="C59" s="70">
        <f t="shared" si="1"/>
        <v>-23.975999999999999</v>
      </c>
      <c r="D59" s="71"/>
      <c r="E59" s="29">
        <v>0</v>
      </c>
      <c r="F59" s="30">
        <v>0</v>
      </c>
      <c r="G59" s="30">
        <v>0</v>
      </c>
      <c r="H59" s="30">
        <v>-5.3220000000000001</v>
      </c>
      <c r="I59" s="30">
        <v>-4.492</v>
      </c>
      <c r="J59" s="30">
        <v>-2.56</v>
      </c>
      <c r="K59" s="30">
        <v>-11.602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46013</v>
      </c>
      <c r="C60" s="70">
        <f t="shared" si="1"/>
        <v>-32.944000000000003</v>
      </c>
      <c r="D60" s="71"/>
      <c r="E60" s="29">
        <v>-7.04</v>
      </c>
      <c r="F60" s="30">
        <v>-11.023999999999999</v>
      </c>
      <c r="G60" s="30">
        <v>0</v>
      </c>
      <c r="H60" s="30">
        <v>0</v>
      </c>
      <c r="I60" s="30">
        <v>0</v>
      </c>
      <c r="J60" s="30">
        <v>0</v>
      </c>
      <c r="K60" s="30">
        <v>-14.88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46014</v>
      </c>
      <c r="C61" s="70">
        <f t="shared" si="1"/>
        <v>-16.302</v>
      </c>
      <c r="D61" s="71"/>
      <c r="E61" s="29">
        <v>-11.03</v>
      </c>
      <c r="F61" s="30">
        <v>-1.71</v>
      </c>
      <c r="G61" s="30">
        <v>0</v>
      </c>
      <c r="H61" s="30">
        <v>0</v>
      </c>
      <c r="I61" s="30">
        <v>0</v>
      </c>
      <c r="J61" s="30">
        <v>-2.8820000000000001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1">
        <v>-0.68</v>
      </c>
    </row>
    <row r="62" spans="1:28" ht="15.75" x14ac:dyDescent="0.25">
      <c r="A62" s="23"/>
      <c r="B62" s="32">
        <v>46015</v>
      </c>
      <c r="C62" s="70">
        <f t="shared" si="1"/>
        <v>-116.22999999999998</v>
      </c>
      <c r="D62" s="71"/>
      <c r="E62" s="29">
        <v>-7.5259999999999998</v>
      </c>
      <c r="F62" s="30">
        <v>-7.5140000000000002</v>
      </c>
      <c r="G62" s="30">
        <v>-11.842000000000001</v>
      </c>
      <c r="H62" s="30">
        <v>-11.186</v>
      </c>
      <c r="I62" s="30">
        <v>-12.89</v>
      </c>
      <c r="J62" s="30">
        <v>0</v>
      </c>
      <c r="K62" s="30">
        <v>-0.37</v>
      </c>
      <c r="L62" s="30">
        <v>-9.1579999999999995</v>
      </c>
      <c r="M62" s="30">
        <v>-9.9380000000000006</v>
      </c>
      <c r="N62" s="30">
        <v>-6.0019999999999998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-5.0919999999999996</v>
      </c>
      <c r="Y62" s="30">
        <v>-12.74</v>
      </c>
      <c r="Z62" s="30">
        <v>-11.996</v>
      </c>
      <c r="AA62" s="30">
        <v>-8.6980000000000004</v>
      </c>
      <c r="AB62" s="31">
        <v>-1.278</v>
      </c>
    </row>
    <row r="63" spans="1:28" ht="15.75" x14ac:dyDescent="0.25">
      <c r="A63" s="23"/>
      <c r="B63" s="32">
        <v>46016</v>
      </c>
      <c r="C63" s="70">
        <f t="shared" si="1"/>
        <v>-127.67800000000003</v>
      </c>
      <c r="D63" s="71"/>
      <c r="E63" s="29">
        <v>-13.972</v>
      </c>
      <c r="F63" s="30">
        <v>-11.406000000000001</v>
      </c>
      <c r="G63" s="30">
        <v>-6.2359999999999998</v>
      </c>
      <c r="H63" s="30">
        <v>0</v>
      </c>
      <c r="I63" s="30">
        <v>-3.78</v>
      </c>
      <c r="J63" s="30">
        <v>-12.92</v>
      </c>
      <c r="K63" s="30">
        <v>-14.087999999999999</v>
      </c>
      <c r="L63" s="30">
        <v>-4.1079999999999997</v>
      </c>
      <c r="M63" s="30">
        <v>-15.444000000000001</v>
      </c>
      <c r="N63" s="30">
        <v>-15.35</v>
      </c>
      <c r="O63" s="30">
        <v>-7.1559999999999997</v>
      </c>
      <c r="P63" s="30">
        <v>-0.54</v>
      </c>
      <c r="Q63" s="30">
        <v>0</v>
      </c>
      <c r="R63" s="30">
        <v>0</v>
      </c>
      <c r="S63" s="30">
        <v>0</v>
      </c>
      <c r="T63" s="30">
        <v>-1.304</v>
      </c>
      <c r="U63" s="30">
        <v>0</v>
      </c>
      <c r="V63" s="30">
        <v>-1</v>
      </c>
      <c r="W63" s="30">
        <v>-3.6640000000000001</v>
      </c>
      <c r="X63" s="30">
        <v>0</v>
      </c>
      <c r="Y63" s="30">
        <v>-6.2439999999999998</v>
      </c>
      <c r="Z63" s="30">
        <v>-7.8460000000000001</v>
      </c>
      <c r="AA63" s="30">
        <v>-1.86</v>
      </c>
      <c r="AB63" s="31">
        <v>-0.76</v>
      </c>
    </row>
    <row r="64" spans="1:28" ht="15.75" x14ac:dyDescent="0.25">
      <c r="A64" s="23"/>
      <c r="B64" s="32">
        <v>46017</v>
      </c>
      <c r="C64" s="70">
        <f t="shared" si="1"/>
        <v>-120.22</v>
      </c>
      <c r="D64" s="71"/>
      <c r="E64" s="29">
        <v>-1.83</v>
      </c>
      <c r="F64" s="30">
        <v>-0.54600000000000004</v>
      </c>
      <c r="G64" s="30">
        <v>0</v>
      </c>
      <c r="H64" s="30">
        <v>-9.9480000000000004</v>
      </c>
      <c r="I64" s="30">
        <v>0</v>
      </c>
      <c r="J64" s="30">
        <v>-11.97</v>
      </c>
      <c r="K64" s="30">
        <v>-16.271999999999998</v>
      </c>
      <c r="L64" s="30">
        <v>-1</v>
      </c>
      <c r="M64" s="30">
        <v>-2.34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-7.07</v>
      </c>
      <c r="T64" s="30">
        <v>-15.958</v>
      </c>
      <c r="U64" s="30">
        <v>-1.8</v>
      </c>
      <c r="V64" s="30">
        <v>-1.91</v>
      </c>
      <c r="W64" s="30">
        <v>-14.58</v>
      </c>
      <c r="X64" s="30">
        <v>-1.57</v>
      </c>
      <c r="Y64" s="30">
        <v>0</v>
      </c>
      <c r="Z64" s="30">
        <v>-12.714</v>
      </c>
      <c r="AA64" s="30">
        <v>-15.102</v>
      </c>
      <c r="AB64" s="31">
        <v>-5.61</v>
      </c>
    </row>
    <row r="65" spans="1:28" ht="15.75" x14ac:dyDescent="0.25">
      <c r="A65" s="23"/>
      <c r="B65" s="32">
        <v>46018</v>
      </c>
      <c r="C65" s="70">
        <f t="shared" si="1"/>
        <v>-183.46000000000004</v>
      </c>
      <c r="D65" s="71"/>
      <c r="E65" s="29">
        <v>0</v>
      </c>
      <c r="F65" s="30">
        <v>0</v>
      </c>
      <c r="G65" s="30">
        <v>0</v>
      </c>
      <c r="H65" s="30">
        <v>-3.266</v>
      </c>
      <c r="I65" s="30">
        <v>0</v>
      </c>
      <c r="J65" s="30">
        <v>-0.92600000000000005</v>
      </c>
      <c r="K65" s="30">
        <v>-10.968</v>
      </c>
      <c r="L65" s="30">
        <v>-16.417999999999999</v>
      </c>
      <c r="M65" s="30">
        <v>-15.682</v>
      </c>
      <c r="N65" s="30">
        <v>-12.57</v>
      </c>
      <c r="O65" s="30">
        <v>-10.842000000000001</v>
      </c>
      <c r="P65" s="30">
        <v>-8.9540000000000006</v>
      </c>
      <c r="Q65" s="30">
        <v>-15.042</v>
      </c>
      <c r="R65" s="30">
        <v>-15.13</v>
      </c>
      <c r="S65" s="30">
        <v>-15.682</v>
      </c>
      <c r="T65" s="30">
        <v>-0.75</v>
      </c>
      <c r="U65" s="30">
        <v>-5.0759999999999996</v>
      </c>
      <c r="V65" s="30">
        <v>-0.59</v>
      </c>
      <c r="W65" s="30">
        <v>0</v>
      </c>
      <c r="X65" s="30">
        <v>-10.596</v>
      </c>
      <c r="Y65" s="30">
        <v>-14.472</v>
      </c>
      <c r="Z65" s="30">
        <v>-15.172000000000001</v>
      </c>
      <c r="AA65" s="30">
        <v>-11.324</v>
      </c>
      <c r="AB65" s="31">
        <v>0</v>
      </c>
    </row>
    <row r="66" spans="1:28" ht="15.75" x14ac:dyDescent="0.25">
      <c r="A66" s="23"/>
      <c r="B66" s="32">
        <v>46019</v>
      </c>
      <c r="C66" s="70">
        <f t="shared" si="1"/>
        <v>-135.41800000000001</v>
      </c>
      <c r="D66" s="71"/>
      <c r="E66" s="29">
        <v>0</v>
      </c>
      <c r="F66" s="30">
        <v>-2.3460000000000001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-10.686</v>
      </c>
      <c r="M66" s="30">
        <v>-5.7960000000000003</v>
      </c>
      <c r="N66" s="30">
        <v>-13.156000000000001</v>
      </c>
      <c r="O66" s="30">
        <v>0</v>
      </c>
      <c r="P66" s="30">
        <v>0</v>
      </c>
      <c r="Q66" s="30">
        <v>0</v>
      </c>
      <c r="R66" s="30">
        <v>-5.6180000000000003</v>
      </c>
      <c r="S66" s="30">
        <v>0</v>
      </c>
      <c r="T66" s="30">
        <v>-0.03</v>
      </c>
      <c r="U66" s="30">
        <v>0</v>
      </c>
      <c r="V66" s="30">
        <v>-15.478</v>
      </c>
      <c r="W66" s="30">
        <v>-16.89</v>
      </c>
      <c r="X66" s="30">
        <v>-14.94</v>
      </c>
      <c r="Y66" s="30">
        <v>-10.712</v>
      </c>
      <c r="Z66" s="30">
        <v>-14.944000000000001</v>
      </c>
      <c r="AA66" s="30">
        <v>-15.772</v>
      </c>
      <c r="AB66" s="31">
        <v>-9.0500000000000007</v>
      </c>
    </row>
    <row r="67" spans="1:28" ht="15.75" x14ac:dyDescent="0.25">
      <c r="A67" s="23"/>
      <c r="B67" s="32">
        <v>46020</v>
      </c>
      <c r="C67" s="70">
        <f t="shared" si="1"/>
        <v>-70.057999999999993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-0.28999999999999998</v>
      </c>
      <c r="N67" s="30">
        <v>0</v>
      </c>
      <c r="O67" s="30">
        <v>-15.412000000000001</v>
      </c>
      <c r="P67" s="30">
        <v>-4.2119999999999997</v>
      </c>
      <c r="Q67" s="30">
        <v>0</v>
      </c>
      <c r="R67" s="30">
        <v>-15.378</v>
      </c>
      <c r="S67" s="30">
        <v>-16.14</v>
      </c>
      <c r="T67" s="30">
        <v>-8.8059999999999992</v>
      </c>
      <c r="U67" s="30">
        <v>-0.16</v>
      </c>
      <c r="V67" s="30">
        <v>0</v>
      </c>
      <c r="W67" s="30">
        <v>0</v>
      </c>
      <c r="X67" s="30">
        <v>-2.92</v>
      </c>
      <c r="Y67" s="30">
        <v>-3.75</v>
      </c>
      <c r="Z67" s="30">
        <v>-2.74</v>
      </c>
      <c r="AA67" s="30">
        <v>-0.25</v>
      </c>
      <c r="AB67" s="31">
        <v>0</v>
      </c>
    </row>
    <row r="68" spans="1:28" ht="15.75" x14ac:dyDescent="0.25">
      <c r="A68" s="23"/>
      <c r="B68" s="32">
        <v>46021</v>
      </c>
      <c r="C68" s="70">
        <f t="shared" si="1"/>
        <v>-66.17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-3.28</v>
      </c>
      <c r="K68" s="30">
        <v>0</v>
      </c>
      <c r="L68" s="30">
        <v>-10.86</v>
      </c>
      <c r="M68" s="30">
        <v>-5.21</v>
      </c>
      <c r="N68" s="30">
        <v>0</v>
      </c>
      <c r="O68" s="30">
        <v>0</v>
      </c>
      <c r="P68" s="30">
        <v>-13.13</v>
      </c>
      <c r="Q68" s="30">
        <v>-13.54</v>
      </c>
      <c r="R68" s="30">
        <v>-0.77</v>
      </c>
      <c r="S68" s="30">
        <v>-15.42</v>
      </c>
      <c r="T68" s="30">
        <v>-3.96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1">
        <v>0</v>
      </c>
    </row>
    <row r="69" spans="1:28" ht="16.5" thickTop="1" x14ac:dyDescent="0.25">
      <c r="A69" s="23"/>
      <c r="B69" s="33">
        <v>46022</v>
      </c>
      <c r="C69" s="72">
        <f t="shared" si="1"/>
        <v>-54.6</v>
      </c>
      <c r="D69" s="73"/>
      <c r="E69" s="29">
        <v>-14.22</v>
      </c>
      <c r="F69" s="30">
        <v>0</v>
      </c>
      <c r="G69" s="30">
        <v>0</v>
      </c>
      <c r="H69" s="30">
        <v>-8.25</v>
      </c>
      <c r="I69" s="30">
        <v>-7.38</v>
      </c>
      <c r="J69" s="30">
        <v>-1.24</v>
      </c>
      <c r="K69" s="30">
        <v>0</v>
      </c>
      <c r="L69" s="30">
        <v>-2.17</v>
      </c>
      <c r="M69" s="30">
        <v>-0.81</v>
      </c>
      <c r="N69" s="30">
        <v>-0.38</v>
      </c>
      <c r="O69" s="30">
        <v>0</v>
      </c>
      <c r="P69" s="30">
        <v>-11.72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1">
        <v>-8.43</v>
      </c>
    </row>
    <row r="70" spans="1:28" x14ac:dyDescent="0.25">
      <c r="A70" s="23"/>
      <c r="B70" s="23"/>
      <c r="C70" s="84">
        <f>SUM(C39:D69)</f>
        <v>-2684.0040000000004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45992</v>
      </c>
      <c r="C74" s="35">
        <f t="shared" ref="C74:C104" si="2">SUMIF(E74:AB74,"&gt;0")</f>
        <v>177.96999999999997</v>
      </c>
      <c r="D74" s="36">
        <f t="shared" ref="D74:D104" si="3">SUMIF(E74:AB74,"&lt;0")</f>
        <v>0</v>
      </c>
      <c r="E74" s="37">
        <f>E4+ABS(E39)</f>
        <v>12.56</v>
      </c>
      <c r="F74" s="37">
        <f t="shared" ref="F74:AB74" si="4">F4+ABS(F39)</f>
        <v>0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12.4</v>
      </c>
      <c r="L74" s="37">
        <f t="shared" si="4"/>
        <v>7.94</v>
      </c>
      <c r="M74" s="37">
        <f t="shared" si="4"/>
        <v>5.8</v>
      </c>
      <c r="N74" s="37">
        <f t="shared" si="4"/>
        <v>14.51</v>
      </c>
      <c r="O74" s="37">
        <f t="shared" si="4"/>
        <v>12.18</v>
      </c>
      <c r="P74" s="37">
        <f t="shared" si="4"/>
        <v>13.71</v>
      </c>
      <c r="Q74" s="37">
        <f t="shared" si="4"/>
        <v>15.01</v>
      </c>
      <c r="R74" s="37">
        <f t="shared" si="4"/>
        <v>16.04</v>
      </c>
      <c r="S74" s="37">
        <f t="shared" si="4"/>
        <v>16.11</v>
      </c>
      <c r="T74" s="37">
        <f t="shared" si="4"/>
        <v>16.149999999999999</v>
      </c>
      <c r="U74" s="37">
        <f t="shared" si="4"/>
        <v>6.17</v>
      </c>
      <c r="V74" s="37">
        <f t="shared" si="4"/>
        <v>5.65</v>
      </c>
      <c r="W74" s="37">
        <f t="shared" si="4"/>
        <v>2.37</v>
      </c>
      <c r="X74" s="37">
        <f t="shared" si="4"/>
        <v>6.37</v>
      </c>
      <c r="Y74" s="37">
        <f t="shared" si="4"/>
        <v>4.01</v>
      </c>
      <c r="Z74" s="37">
        <f t="shared" si="4"/>
        <v>2.1</v>
      </c>
      <c r="AA74" s="37">
        <f t="shared" si="4"/>
        <v>2.92</v>
      </c>
      <c r="AB74" s="38">
        <f t="shared" si="4"/>
        <v>5.97</v>
      </c>
    </row>
    <row r="75" spans="1:28" ht="15.75" x14ac:dyDescent="0.25">
      <c r="A75" s="23"/>
      <c r="B75" s="32">
        <v>45993</v>
      </c>
      <c r="C75" s="35">
        <f t="shared" si="2"/>
        <v>138.56</v>
      </c>
      <c r="D75" s="36">
        <f t="shared" si="3"/>
        <v>0</v>
      </c>
      <c r="E75" s="37">
        <f t="shared" ref="E75:S103" si="5">E5+ABS(E40)</f>
        <v>0.47</v>
      </c>
      <c r="F75" s="37">
        <f t="shared" si="5"/>
        <v>0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5.77</v>
      </c>
      <c r="L75" s="37">
        <f t="shared" si="5"/>
        <v>5.77</v>
      </c>
      <c r="M75" s="37">
        <f t="shared" si="5"/>
        <v>10.9</v>
      </c>
      <c r="N75" s="37">
        <f t="shared" si="5"/>
        <v>15.64</v>
      </c>
      <c r="O75" s="37">
        <f t="shared" si="5"/>
        <v>15.76</v>
      </c>
      <c r="P75" s="37">
        <f t="shared" si="5"/>
        <v>15.98</v>
      </c>
      <c r="Q75" s="37">
        <f t="shared" si="5"/>
        <v>4.18</v>
      </c>
      <c r="R75" s="37">
        <f t="shared" si="5"/>
        <v>10.73</v>
      </c>
      <c r="S75" s="37">
        <f t="shared" si="5"/>
        <v>5.69</v>
      </c>
      <c r="T75" s="37">
        <f t="shared" ref="T75:AB75" si="6">T5+ABS(T40)</f>
        <v>5.73</v>
      </c>
      <c r="U75" s="37">
        <f t="shared" si="6"/>
        <v>2.2200000000000002</v>
      </c>
      <c r="V75" s="37">
        <f t="shared" si="6"/>
        <v>6.56</v>
      </c>
      <c r="W75" s="37">
        <f t="shared" si="6"/>
        <v>6.32</v>
      </c>
      <c r="X75" s="37">
        <f t="shared" si="6"/>
        <v>5.18</v>
      </c>
      <c r="Y75" s="37">
        <f t="shared" si="6"/>
        <v>5.55</v>
      </c>
      <c r="Z75" s="37">
        <f t="shared" si="6"/>
        <v>5.68</v>
      </c>
      <c r="AA75" s="37">
        <f t="shared" si="6"/>
        <v>3.43</v>
      </c>
      <c r="AB75" s="39">
        <f t="shared" si="6"/>
        <v>7</v>
      </c>
    </row>
    <row r="76" spans="1:28" ht="15.75" x14ac:dyDescent="0.25">
      <c r="A76" s="23"/>
      <c r="B76" s="32">
        <v>45994</v>
      </c>
      <c r="C76" s="35">
        <f t="shared" si="2"/>
        <v>162.48000000000002</v>
      </c>
      <c r="D76" s="36">
        <f t="shared" si="3"/>
        <v>0</v>
      </c>
      <c r="E76" s="37">
        <f t="shared" si="5"/>
        <v>3.95</v>
      </c>
      <c r="F76" s="37">
        <f t="shared" si="5"/>
        <v>0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0</v>
      </c>
      <c r="K76" s="37">
        <f t="shared" si="5"/>
        <v>2.8</v>
      </c>
      <c r="L76" s="37">
        <f t="shared" si="5"/>
        <v>12.01</v>
      </c>
      <c r="M76" s="37">
        <f t="shared" si="5"/>
        <v>17.8</v>
      </c>
      <c r="N76" s="37">
        <f t="shared" si="5"/>
        <v>8.27</v>
      </c>
      <c r="O76" s="37">
        <f t="shared" si="5"/>
        <v>13.76</v>
      </c>
      <c r="P76" s="37">
        <f t="shared" si="5"/>
        <v>8.2200000000000006</v>
      </c>
      <c r="Q76" s="37">
        <f t="shared" si="5"/>
        <v>13.26</v>
      </c>
      <c r="R76" s="37">
        <f t="shared" si="5"/>
        <v>16.39</v>
      </c>
      <c r="S76" s="37">
        <f t="shared" si="5"/>
        <v>16.91</v>
      </c>
      <c r="T76" s="37">
        <f t="shared" ref="T76:AB76" si="7">T6+ABS(T41)</f>
        <v>1.33</v>
      </c>
      <c r="U76" s="37">
        <f t="shared" si="7"/>
        <v>4.0999999999999996</v>
      </c>
      <c r="V76" s="37">
        <f t="shared" si="7"/>
        <v>5.34</v>
      </c>
      <c r="W76" s="37">
        <f t="shared" si="7"/>
        <v>4.88</v>
      </c>
      <c r="X76" s="37">
        <f t="shared" si="7"/>
        <v>1.61</v>
      </c>
      <c r="Y76" s="37">
        <f t="shared" si="7"/>
        <v>5.78</v>
      </c>
      <c r="Z76" s="37">
        <f t="shared" si="7"/>
        <v>12.68</v>
      </c>
      <c r="AA76" s="37">
        <f t="shared" si="7"/>
        <v>3.89</v>
      </c>
      <c r="AB76" s="39">
        <f t="shared" si="7"/>
        <v>9.5</v>
      </c>
    </row>
    <row r="77" spans="1:28" ht="15.75" x14ac:dyDescent="0.25">
      <c r="A77" s="23"/>
      <c r="B77" s="32">
        <v>45995</v>
      </c>
      <c r="C77" s="35">
        <f t="shared" si="2"/>
        <v>226.27</v>
      </c>
      <c r="D77" s="36">
        <f t="shared" si="3"/>
        <v>0</v>
      </c>
      <c r="E77" s="37">
        <f t="shared" si="5"/>
        <v>1.8</v>
      </c>
      <c r="F77" s="37">
        <f t="shared" si="5"/>
        <v>0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0</v>
      </c>
      <c r="K77" s="37">
        <f t="shared" si="5"/>
        <v>16.38</v>
      </c>
      <c r="L77" s="37">
        <f t="shared" si="5"/>
        <v>4.88</v>
      </c>
      <c r="M77" s="37">
        <f t="shared" si="5"/>
        <v>4.33</v>
      </c>
      <c r="N77" s="37">
        <f t="shared" si="5"/>
        <v>7.86</v>
      </c>
      <c r="O77" s="37">
        <f t="shared" si="5"/>
        <v>12.78</v>
      </c>
      <c r="P77" s="37">
        <f t="shared" si="5"/>
        <v>18.55</v>
      </c>
      <c r="Q77" s="37">
        <f t="shared" si="5"/>
        <v>18.23</v>
      </c>
      <c r="R77" s="37">
        <f t="shared" si="5"/>
        <v>14.72</v>
      </c>
      <c r="S77" s="37">
        <f t="shared" si="5"/>
        <v>7.64</v>
      </c>
      <c r="T77" s="37">
        <f t="shared" ref="T77:AB77" si="8">T7+ABS(T42)</f>
        <v>17.47</v>
      </c>
      <c r="U77" s="37">
        <f t="shared" si="8"/>
        <v>16.579999999999998</v>
      </c>
      <c r="V77" s="37">
        <f t="shared" si="8"/>
        <v>9.44</v>
      </c>
      <c r="W77" s="37">
        <f t="shared" si="8"/>
        <v>9.83</v>
      </c>
      <c r="X77" s="37">
        <f t="shared" si="8"/>
        <v>9.44</v>
      </c>
      <c r="Y77" s="37">
        <f t="shared" si="8"/>
        <v>19.02</v>
      </c>
      <c r="Z77" s="37">
        <f t="shared" si="8"/>
        <v>19.260000000000002</v>
      </c>
      <c r="AA77" s="37">
        <f t="shared" si="8"/>
        <v>13.28</v>
      </c>
      <c r="AB77" s="39">
        <f t="shared" si="8"/>
        <v>4.78</v>
      </c>
    </row>
    <row r="78" spans="1:28" ht="15.75" x14ac:dyDescent="0.25">
      <c r="A78" s="23"/>
      <c r="B78" s="32">
        <v>45996</v>
      </c>
      <c r="C78" s="35">
        <f t="shared" si="2"/>
        <v>216.74000000000004</v>
      </c>
      <c r="D78" s="36">
        <f t="shared" si="3"/>
        <v>0</v>
      </c>
      <c r="E78" s="37">
        <f t="shared" si="5"/>
        <v>0</v>
      </c>
      <c r="F78" s="37">
        <f t="shared" si="5"/>
        <v>0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0</v>
      </c>
      <c r="K78" s="37">
        <f t="shared" si="5"/>
        <v>17.399999999999999</v>
      </c>
      <c r="L78" s="37">
        <f t="shared" si="5"/>
        <v>5.6899999999999995</v>
      </c>
      <c r="M78" s="37">
        <f t="shared" si="5"/>
        <v>17.97</v>
      </c>
      <c r="N78" s="37">
        <f t="shared" si="5"/>
        <v>17.71</v>
      </c>
      <c r="O78" s="37">
        <f t="shared" si="5"/>
        <v>14.87</v>
      </c>
      <c r="P78" s="37">
        <f t="shared" si="5"/>
        <v>11.76</v>
      </c>
      <c r="Q78" s="37">
        <f t="shared" si="5"/>
        <v>16</v>
      </c>
      <c r="R78" s="37">
        <f t="shared" si="5"/>
        <v>13.58</v>
      </c>
      <c r="S78" s="37">
        <f t="shared" si="5"/>
        <v>18.25</v>
      </c>
      <c r="T78" s="37">
        <f t="shared" ref="T78:AB78" si="9">T8+ABS(T43)</f>
        <v>10.62</v>
      </c>
      <c r="U78" s="37">
        <f t="shared" si="9"/>
        <v>5.8</v>
      </c>
      <c r="V78" s="37">
        <f t="shared" si="9"/>
        <v>9.01</v>
      </c>
      <c r="W78" s="37">
        <f t="shared" si="9"/>
        <v>15.03</v>
      </c>
      <c r="X78" s="37">
        <f t="shared" si="9"/>
        <v>7.27</v>
      </c>
      <c r="Y78" s="37">
        <f t="shared" si="9"/>
        <v>14.1</v>
      </c>
      <c r="Z78" s="37">
        <f t="shared" si="9"/>
        <v>10.75</v>
      </c>
      <c r="AA78" s="37">
        <f t="shared" si="9"/>
        <v>5.18</v>
      </c>
      <c r="AB78" s="39">
        <f t="shared" si="9"/>
        <v>5.75</v>
      </c>
    </row>
    <row r="79" spans="1:28" ht="15.75" x14ac:dyDescent="0.25">
      <c r="A79" s="23"/>
      <c r="B79" s="32">
        <v>45997</v>
      </c>
      <c r="C79" s="35">
        <f t="shared" si="2"/>
        <v>222.72000000000003</v>
      </c>
      <c r="D79" s="36">
        <f t="shared" si="3"/>
        <v>0</v>
      </c>
      <c r="E79" s="37">
        <f t="shared" si="5"/>
        <v>0</v>
      </c>
      <c r="F79" s="37">
        <f t="shared" si="5"/>
        <v>0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0</v>
      </c>
      <c r="K79" s="37">
        <f t="shared" si="5"/>
        <v>0</v>
      </c>
      <c r="L79" s="37">
        <f t="shared" si="5"/>
        <v>0</v>
      </c>
      <c r="M79" s="37">
        <f t="shared" si="5"/>
        <v>10.58</v>
      </c>
      <c r="N79" s="37">
        <f t="shared" si="5"/>
        <v>17.649999999999999</v>
      </c>
      <c r="O79" s="37">
        <f t="shared" si="5"/>
        <v>17.93</v>
      </c>
      <c r="P79" s="37">
        <f t="shared" si="5"/>
        <v>17.84</v>
      </c>
      <c r="Q79" s="37">
        <f t="shared" si="5"/>
        <v>17.45</v>
      </c>
      <c r="R79" s="37">
        <f t="shared" si="5"/>
        <v>13.19</v>
      </c>
      <c r="S79" s="37">
        <f t="shared" si="5"/>
        <v>5.05</v>
      </c>
      <c r="T79" s="37">
        <f t="shared" ref="T79:AB79" si="10">T9+ABS(T44)</f>
        <v>17.47</v>
      </c>
      <c r="U79" s="37">
        <f t="shared" si="10"/>
        <v>17.54</v>
      </c>
      <c r="V79" s="37">
        <f t="shared" si="10"/>
        <v>13.09</v>
      </c>
      <c r="W79" s="37">
        <f t="shared" si="10"/>
        <v>16.8</v>
      </c>
      <c r="X79" s="37">
        <f t="shared" si="10"/>
        <v>16.079999999999998</v>
      </c>
      <c r="Y79" s="37">
        <f t="shared" si="10"/>
        <v>15.69</v>
      </c>
      <c r="Z79" s="37">
        <f t="shared" si="10"/>
        <v>13.19</v>
      </c>
      <c r="AA79" s="37">
        <f t="shared" si="10"/>
        <v>10.27</v>
      </c>
      <c r="AB79" s="39">
        <f t="shared" si="10"/>
        <v>2.9</v>
      </c>
    </row>
    <row r="80" spans="1:28" ht="15.75" x14ac:dyDescent="0.25">
      <c r="A80" s="23"/>
      <c r="B80" s="32">
        <v>45998</v>
      </c>
      <c r="C80" s="35">
        <f t="shared" si="2"/>
        <v>198.3</v>
      </c>
      <c r="D80" s="36">
        <f t="shared" si="3"/>
        <v>0</v>
      </c>
      <c r="E80" s="37">
        <f t="shared" si="5"/>
        <v>0</v>
      </c>
      <c r="F80" s="37">
        <f t="shared" si="5"/>
        <v>0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0</v>
      </c>
      <c r="K80" s="37">
        <f t="shared" si="5"/>
        <v>0</v>
      </c>
      <c r="L80" s="37">
        <f t="shared" si="5"/>
        <v>0</v>
      </c>
      <c r="M80" s="37">
        <f t="shared" si="5"/>
        <v>17.02</v>
      </c>
      <c r="N80" s="37">
        <f t="shared" si="5"/>
        <v>17.63</v>
      </c>
      <c r="O80" s="37">
        <f t="shared" si="5"/>
        <v>16.72</v>
      </c>
      <c r="P80" s="37">
        <f t="shared" si="5"/>
        <v>2.14</v>
      </c>
      <c r="Q80" s="37">
        <f t="shared" si="5"/>
        <v>4.05</v>
      </c>
      <c r="R80" s="37">
        <f t="shared" si="5"/>
        <v>2.61</v>
      </c>
      <c r="S80" s="37">
        <f t="shared" si="5"/>
        <v>10.53</v>
      </c>
      <c r="T80" s="37">
        <f t="shared" ref="T80:AB80" si="11">T10+ABS(T45)</f>
        <v>16.84</v>
      </c>
      <c r="U80" s="37">
        <f t="shared" si="11"/>
        <v>17.489999999999998</v>
      </c>
      <c r="V80" s="37">
        <f t="shared" si="11"/>
        <v>16</v>
      </c>
      <c r="W80" s="37">
        <f t="shared" si="11"/>
        <v>17.22</v>
      </c>
      <c r="X80" s="37">
        <f t="shared" si="11"/>
        <v>17.05</v>
      </c>
      <c r="Y80" s="37">
        <f t="shared" si="11"/>
        <v>17.059999999999999</v>
      </c>
      <c r="Z80" s="37">
        <f t="shared" si="11"/>
        <v>17.489999999999998</v>
      </c>
      <c r="AA80" s="37">
        <f t="shared" si="11"/>
        <v>8.4499999999999993</v>
      </c>
      <c r="AB80" s="39">
        <f t="shared" si="11"/>
        <v>0</v>
      </c>
    </row>
    <row r="81" spans="1:28" ht="15.75" x14ac:dyDescent="0.25">
      <c r="A81" s="23"/>
      <c r="B81" s="32">
        <v>45999</v>
      </c>
      <c r="C81" s="35">
        <f t="shared" si="2"/>
        <v>211.41</v>
      </c>
      <c r="D81" s="36">
        <f t="shared" si="3"/>
        <v>0</v>
      </c>
      <c r="E81" s="37">
        <f t="shared" si="5"/>
        <v>3.92</v>
      </c>
      <c r="F81" s="37">
        <f t="shared" si="5"/>
        <v>3</v>
      </c>
      <c r="G81" s="37">
        <f t="shared" si="5"/>
        <v>0</v>
      </c>
      <c r="H81" s="37">
        <f t="shared" si="5"/>
        <v>0</v>
      </c>
      <c r="I81" s="37">
        <f t="shared" si="5"/>
        <v>0</v>
      </c>
      <c r="J81" s="37">
        <f t="shared" si="5"/>
        <v>0</v>
      </c>
      <c r="K81" s="37">
        <f t="shared" si="5"/>
        <v>6.36</v>
      </c>
      <c r="L81" s="37">
        <f t="shared" si="5"/>
        <v>16.64</v>
      </c>
      <c r="M81" s="37">
        <f t="shared" si="5"/>
        <v>4.4700000000000006</v>
      </c>
      <c r="N81" s="37">
        <f t="shared" si="5"/>
        <v>17.440000000000001</v>
      </c>
      <c r="O81" s="37">
        <f t="shared" si="5"/>
        <v>10.15</v>
      </c>
      <c r="P81" s="37">
        <f t="shared" si="5"/>
        <v>18.8</v>
      </c>
      <c r="Q81" s="37">
        <f t="shared" si="5"/>
        <v>18.940000000000001</v>
      </c>
      <c r="R81" s="37">
        <f t="shared" si="5"/>
        <v>5.55</v>
      </c>
      <c r="S81" s="37">
        <f t="shared" si="5"/>
        <v>9.36</v>
      </c>
      <c r="T81" s="37">
        <f t="shared" ref="T81:AB81" si="12">T11+ABS(T46)</f>
        <v>9.8000000000000007</v>
      </c>
      <c r="U81" s="37">
        <f t="shared" si="12"/>
        <v>16.07</v>
      </c>
      <c r="V81" s="37">
        <f t="shared" si="12"/>
        <v>15.89</v>
      </c>
      <c r="W81" s="37">
        <f t="shared" si="12"/>
        <v>6.0299999999999994</v>
      </c>
      <c r="X81" s="37">
        <f t="shared" si="12"/>
        <v>15.65</v>
      </c>
      <c r="Y81" s="37">
        <f t="shared" si="12"/>
        <v>15.35</v>
      </c>
      <c r="Z81" s="37">
        <f t="shared" si="12"/>
        <v>6.79</v>
      </c>
      <c r="AA81" s="37">
        <f t="shared" si="12"/>
        <v>9.99</v>
      </c>
      <c r="AB81" s="39">
        <f t="shared" si="12"/>
        <v>1.21</v>
      </c>
    </row>
    <row r="82" spans="1:28" ht="15.75" x14ac:dyDescent="0.25">
      <c r="A82" s="23"/>
      <c r="B82" s="32">
        <v>46000</v>
      </c>
      <c r="C82" s="35">
        <f t="shared" si="2"/>
        <v>253.20000000000002</v>
      </c>
      <c r="D82" s="36">
        <f t="shared" si="3"/>
        <v>0</v>
      </c>
      <c r="E82" s="37">
        <f t="shared" si="5"/>
        <v>4.8600000000000003</v>
      </c>
      <c r="F82" s="37">
        <f t="shared" si="5"/>
        <v>0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0</v>
      </c>
      <c r="K82" s="37">
        <f t="shared" si="5"/>
        <v>15.96</v>
      </c>
      <c r="L82" s="37">
        <f t="shared" si="5"/>
        <v>17.68</v>
      </c>
      <c r="M82" s="37">
        <f t="shared" si="5"/>
        <v>18.79</v>
      </c>
      <c r="N82" s="37">
        <f t="shared" si="5"/>
        <v>18.91</v>
      </c>
      <c r="O82" s="37">
        <f t="shared" si="5"/>
        <v>15.43</v>
      </c>
      <c r="P82" s="37">
        <f t="shared" si="5"/>
        <v>14.9</v>
      </c>
      <c r="Q82" s="37">
        <f t="shared" si="5"/>
        <v>17.77</v>
      </c>
      <c r="R82" s="37">
        <f t="shared" si="5"/>
        <v>17.600000000000001</v>
      </c>
      <c r="S82" s="37">
        <f t="shared" si="5"/>
        <v>17.34</v>
      </c>
      <c r="T82" s="37">
        <f t="shared" ref="T82:AB82" si="13">T12+ABS(T47)</f>
        <v>6.04</v>
      </c>
      <c r="U82" s="37">
        <f t="shared" si="13"/>
        <v>1</v>
      </c>
      <c r="V82" s="37">
        <f t="shared" si="13"/>
        <v>11.75</v>
      </c>
      <c r="W82" s="37">
        <f t="shared" si="13"/>
        <v>11.92</v>
      </c>
      <c r="X82" s="37">
        <f t="shared" si="13"/>
        <v>14.58</v>
      </c>
      <c r="Y82" s="37">
        <f t="shared" si="13"/>
        <v>15.3</v>
      </c>
      <c r="Z82" s="37">
        <f t="shared" si="13"/>
        <v>15.05</v>
      </c>
      <c r="AA82" s="37">
        <f t="shared" si="13"/>
        <v>13.12</v>
      </c>
      <c r="AB82" s="39">
        <f t="shared" si="13"/>
        <v>5.2</v>
      </c>
    </row>
    <row r="83" spans="1:28" ht="15.75" x14ac:dyDescent="0.25">
      <c r="A83" s="23"/>
      <c r="B83" s="32">
        <v>46001</v>
      </c>
      <c r="C83" s="35">
        <f t="shared" si="2"/>
        <v>168.35999999999999</v>
      </c>
      <c r="D83" s="36">
        <f t="shared" si="3"/>
        <v>0</v>
      </c>
      <c r="E83" s="37">
        <f t="shared" si="5"/>
        <v>1.1200000000000001</v>
      </c>
      <c r="F83" s="37">
        <f t="shared" si="5"/>
        <v>0.12</v>
      </c>
      <c r="G83" s="37">
        <f t="shared" si="5"/>
        <v>0</v>
      </c>
      <c r="H83" s="37">
        <f t="shared" si="5"/>
        <v>0</v>
      </c>
      <c r="I83" s="37">
        <f t="shared" si="5"/>
        <v>0</v>
      </c>
      <c r="J83" s="37">
        <f t="shared" si="5"/>
        <v>0</v>
      </c>
      <c r="K83" s="37">
        <f t="shared" si="5"/>
        <v>15.33</v>
      </c>
      <c r="L83" s="37">
        <f t="shared" si="5"/>
        <v>17.559999999999999</v>
      </c>
      <c r="M83" s="37">
        <f t="shared" si="5"/>
        <v>19.2</v>
      </c>
      <c r="N83" s="37">
        <f t="shared" si="5"/>
        <v>6.05</v>
      </c>
      <c r="O83" s="37">
        <f t="shared" si="5"/>
        <v>2.11</v>
      </c>
      <c r="P83" s="37">
        <f t="shared" si="5"/>
        <v>3.61</v>
      </c>
      <c r="Q83" s="37">
        <f t="shared" si="5"/>
        <v>5.49</v>
      </c>
      <c r="R83" s="37">
        <f t="shared" si="5"/>
        <v>3.45</v>
      </c>
      <c r="S83" s="37">
        <f t="shared" si="5"/>
        <v>5.36</v>
      </c>
      <c r="T83" s="37">
        <f t="shared" ref="T83:AB83" si="14">T13+ABS(T48)</f>
        <v>6.22</v>
      </c>
      <c r="U83" s="37">
        <f t="shared" si="14"/>
        <v>11.98</v>
      </c>
      <c r="V83" s="37">
        <f t="shared" si="14"/>
        <v>17.559999999999999</v>
      </c>
      <c r="W83" s="37">
        <f t="shared" si="14"/>
        <v>5.72</v>
      </c>
      <c r="X83" s="37">
        <f t="shared" si="14"/>
        <v>14.58</v>
      </c>
      <c r="Y83" s="37">
        <f t="shared" si="14"/>
        <v>7.92</v>
      </c>
      <c r="Z83" s="37">
        <f t="shared" si="14"/>
        <v>7.129999999999999</v>
      </c>
      <c r="AA83" s="37">
        <f t="shared" si="14"/>
        <v>9.56</v>
      </c>
      <c r="AB83" s="39">
        <f t="shared" si="14"/>
        <v>8.2899999999999991</v>
      </c>
    </row>
    <row r="84" spans="1:28" ht="15.75" x14ac:dyDescent="0.25">
      <c r="A84" s="23"/>
      <c r="B84" s="32">
        <v>46002</v>
      </c>
      <c r="C84" s="35">
        <f t="shared" si="2"/>
        <v>150.45799999999997</v>
      </c>
      <c r="D84" s="36">
        <f t="shared" si="3"/>
        <v>0</v>
      </c>
      <c r="E84" s="37">
        <f t="shared" si="5"/>
        <v>3</v>
      </c>
      <c r="F84" s="37">
        <f t="shared" si="5"/>
        <v>0</v>
      </c>
      <c r="G84" s="37">
        <f t="shared" si="5"/>
        <v>0</v>
      </c>
      <c r="H84" s="37">
        <f t="shared" si="5"/>
        <v>0</v>
      </c>
      <c r="I84" s="37">
        <f t="shared" si="5"/>
        <v>0</v>
      </c>
      <c r="J84" s="37">
        <f t="shared" si="5"/>
        <v>0</v>
      </c>
      <c r="K84" s="37">
        <f t="shared" si="5"/>
        <v>17.23</v>
      </c>
      <c r="L84" s="37">
        <f t="shared" si="5"/>
        <v>17.46</v>
      </c>
      <c r="M84" s="37">
        <f t="shared" si="5"/>
        <v>3.34</v>
      </c>
      <c r="N84" s="37">
        <f t="shared" si="5"/>
        <v>6.72</v>
      </c>
      <c r="O84" s="37">
        <f t="shared" si="5"/>
        <v>6.95</v>
      </c>
      <c r="P84" s="37">
        <f t="shared" si="5"/>
        <v>16.27</v>
      </c>
      <c r="Q84" s="37">
        <f t="shared" si="5"/>
        <v>7.758</v>
      </c>
      <c r="R84" s="37">
        <f t="shared" si="5"/>
        <v>3.6920000000000002</v>
      </c>
      <c r="S84" s="37">
        <f t="shared" si="5"/>
        <v>11.792</v>
      </c>
      <c r="T84" s="37">
        <f t="shared" ref="T84:AB84" si="15">T14+ABS(T49)</f>
        <v>6.26</v>
      </c>
      <c r="U84" s="37">
        <f t="shared" si="15"/>
        <v>1.1360000000000001</v>
      </c>
      <c r="V84" s="37">
        <f t="shared" si="15"/>
        <v>4.3380000000000001</v>
      </c>
      <c r="W84" s="37">
        <f t="shared" si="15"/>
        <v>12.68</v>
      </c>
      <c r="X84" s="37">
        <f t="shared" si="15"/>
        <v>10.452</v>
      </c>
      <c r="Y84" s="37">
        <f t="shared" si="15"/>
        <v>6.3179999999999996</v>
      </c>
      <c r="Z84" s="37">
        <f t="shared" si="15"/>
        <v>4.2780000000000005</v>
      </c>
      <c r="AA84" s="37">
        <f t="shared" si="15"/>
        <v>3.3460000000000001</v>
      </c>
      <c r="AB84" s="39">
        <f t="shared" si="15"/>
        <v>7.4379999999999997</v>
      </c>
    </row>
    <row r="85" spans="1:28" ht="15.75" x14ac:dyDescent="0.25">
      <c r="A85" s="23"/>
      <c r="B85" s="32">
        <v>46003</v>
      </c>
      <c r="C85" s="35">
        <f t="shared" si="2"/>
        <v>176.93600000000004</v>
      </c>
      <c r="D85" s="36">
        <f t="shared" si="3"/>
        <v>0</v>
      </c>
      <c r="E85" s="37">
        <f t="shared" si="5"/>
        <v>3.8420000000000001</v>
      </c>
      <c r="F85" s="37">
        <f t="shared" si="5"/>
        <v>0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0</v>
      </c>
      <c r="K85" s="37">
        <f t="shared" si="5"/>
        <v>5.5179999999999998</v>
      </c>
      <c r="L85" s="37">
        <f t="shared" si="5"/>
        <v>4.2840000000000007</v>
      </c>
      <c r="M85" s="37">
        <f t="shared" si="5"/>
        <v>4.1459999999999999</v>
      </c>
      <c r="N85" s="37">
        <f t="shared" si="5"/>
        <v>16.559999999999999</v>
      </c>
      <c r="O85" s="37">
        <f t="shared" si="5"/>
        <v>5.3479999999999999</v>
      </c>
      <c r="P85" s="37">
        <f t="shared" si="5"/>
        <v>9.734</v>
      </c>
      <c r="Q85" s="37">
        <f t="shared" si="5"/>
        <v>15.14</v>
      </c>
      <c r="R85" s="37">
        <f t="shared" si="5"/>
        <v>16.2</v>
      </c>
      <c r="S85" s="37">
        <f t="shared" si="5"/>
        <v>10.974</v>
      </c>
      <c r="T85" s="37">
        <f t="shared" ref="T85:AB85" si="16">T15+ABS(T50)</f>
        <v>16.222000000000001</v>
      </c>
      <c r="U85" s="37">
        <f t="shared" si="16"/>
        <v>4.2960000000000003</v>
      </c>
      <c r="V85" s="37">
        <f t="shared" si="16"/>
        <v>7.3040000000000003</v>
      </c>
      <c r="W85" s="37">
        <f t="shared" si="16"/>
        <v>8.6319999999999997</v>
      </c>
      <c r="X85" s="37">
        <f t="shared" si="16"/>
        <v>13.423999999999999</v>
      </c>
      <c r="Y85" s="37">
        <f t="shared" si="16"/>
        <v>14.294</v>
      </c>
      <c r="Z85" s="37">
        <f t="shared" si="16"/>
        <v>5.202</v>
      </c>
      <c r="AA85" s="37">
        <f t="shared" si="16"/>
        <v>13.228</v>
      </c>
      <c r="AB85" s="39">
        <f t="shared" si="16"/>
        <v>2.5880000000000001</v>
      </c>
    </row>
    <row r="86" spans="1:28" ht="15.75" x14ac:dyDescent="0.25">
      <c r="A86" s="23"/>
      <c r="B86" s="32">
        <v>46004</v>
      </c>
      <c r="C86" s="35">
        <f t="shared" si="2"/>
        <v>166.19999999999996</v>
      </c>
      <c r="D86" s="36">
        <f t="shared" si="3"/>
        <v>0</v>
      </c>
      <c r="E86" s="37">
        <f t="shared" si="5"/>
        <v>3</v>
      </c>
      <c r="F86" s="37">
        <f t="shared" si="5"/>
        <v>3</v>
      </c>
      <c r="G86" s="37">
        <f t="shared" si="5"/>
        <v>0</v>
      </c>
      <c r="H86" s="37">
        <f t="shared" si="5"/>
        <v>0</v>
      </c>
      <c r="I86" s="37">
        <f t="shared" si="5"/>
        <v>0</v>
      </c>
      <c r="J86" s="37">
        <f t="shared" si="5"/>
        <v>0</v>
      </c>
      <c r="K86" s="37">
        <f t="shared" si="5"/>
        <v>2.9359999999999999</v>
      </c>
      <c r="L86" s="37">
        <f t="shared" si="5"/>
        <v>0.83</v>
      </c>
      <c r="M86" s="37">
        <f t="shared" si="5"/>
        <v>5.9080000000000004</v>
      </c>
      <c r="N86" s="37">
        <f t="shared" si="5"/>
        <v>5.17</v>
      </c>
      <c r="O86" s="37">
        <f t="shared" si="5"/>
        <v>5.8259999999999996</v>
      </c>
      <c r="P86" s="37">
        <f t="shared" si="5"/>
        <v>5.8840000000000003</v>
      </c>
      <c r="Q86" s="37">
        <f t="shared" si="5"/>
        <v>6.87</v>
      </c>
      <c r="R86" s="37">
        <f t="shared" si="5"/>
        <v>3.1680000000000001</v>
      </c>
      <c r="S86" s="37">
        <f t="shared" si="5"/>
        <v>7.2759999999999998</v>
      </c>
      <c r="T86" s="37">
        <f t="shared" ref="T86:AB86" si="17">T16+ABS(T51)</f>
        <v>8.17</v>
      </c>
      <c r="U86" s="37">
        <f t="shared" si="17"/>
        <v>9.1859999999999999</v>
      </c>
      <c r="V86" s="37">
        <f t="shared" si="17"/>
        <v>4.1240000000000006</v>
      </c>
      <c r="W86" s="37">
        <f t="shared" si="17"/>
        <v>13.678000000000001</v>
      </c>
      <c r="X86" s="37">
        <f t="shared" si="17"/>
        <v>18.952000000000002</v>
      </c>
      <c r="Y86" s="37">
        <f t="shared" si="17"/>
        <v>19.34</v>
      </c>
      <c r="Z86" s="37">
        <f t="shared" si="17"/>
        <v>15.118</v>
      </c>
      <c r="AA86" s="37">
        <f t="shared" si="17"/>
        <v>8.2840000000000007</v>
      </c>
      <c r="AB86" s="39">
        <f t="shared" si="17"/>
        <v>19.48</v>
      </c>
    </row>
    <row r="87" spans="1:28" ht="15.75" x14ac:dyDescent="0.25">
      <c r="A87" s="23"/>
      <c r="B87" s="32">
        <v>46005</v>
      </c>
      <c r="C87" s="35">
        <f t="shared" si="2"/>
        <v>217.42600000000002</v>
      </c>
      <c r="D87" s="36">
        <f t="shared" si="3"/>
        <v>0</v>
      </c>
      <c r="E87" s="37">
        <f t="shared" si="5"/>
        <v>14.666</v>
      </c>
      <c r="F87" s="37">
        <f t="shared" si="5"/>
        <v>4.9580000000000002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</v>
      </c>
      <c r="K87" s="37">
        <f t="shared" si="5"/>
        <v>0</v>
      </c>
      <c r="L87" s="37">
        <f t="shared" si="5"/>
        <v>0</v>
      </c>
      <c r="M87" s="37">
        <f t="shared" si="5"/>
        <v>18.09</v>
      </c>
      <c r="N87" s="37">
        <f t="shared" si="5"/>
        <v>18.809999999999999</v>
      </c>
      <c r="O87" s="37">
        <f t="shared" si="5"/>
        <v>19.308</v>
      </c>
      <c r="P87" s="37">
        <f t="shared" si="5"/>
        <v>10.66</v>
      </c>
      <c r="Q87" s="37">
        <f t="shared" si="5"/>
        <v>3.7160000000000002</v>
      </c>
      <c r="R87" s="37">
        <f t="shared" si="5"/>
        <v>13.47</v>
      </c>
      <c r="S87" s="37">
        <f t="shared" si="5"/>
        <v>5.0179999999999998</v>
      </c>
      <c r="T87" s="37">
        <f t="shared" ref="T87:AB87" si="18">T17+ABS(T52)</f>
        <v>2.77</v>
      </c>
      <c r="U87" s="37">
        <f t="shared" si="18"/>
        <v>17.559999999999999</v>
      </c>
      <c r="V87" s="37">
        <f t="shared" si="18"/>
        <v>15.958</v>
      </c>
      <c r="W87" s="37">
        <f t="shared" si="18"/>
        <v>18.372</v>
      </c>
      <c r="X87" s="37">
        <f t="shared" si="18"/>
        <v>18.440000000000001</v>
      </c>
      <c r="Y87" s="37">
        <f t="shared" si="18"/>
        <v>9.2200000000000006</v>
      </c>
      <c r="Z87" s="37">
        <f t="shared" si="18"/>
        <v>8.8940000000000001</v>
      </c>
      <c r="AA87" s="37">
        <f t="shared" si="18"/>
        <v>15.972</v>
      </c>
      <c r="AB87" s="39">
        <f t="shared" si="18"/>
        <v>1.544</v>
      </c>
    </row>
    <row r="88" spans="1:28" ht="15.75" x14ac:dyDescent="0.25">
      <c r="A88" s="23"/>
      <c r="B88" s="32">
        <v>46006</v>
      </c>
      <c r="C88" s="35">
        <f t="shared" si="2"/>
        <v>363.24999999999989</v>
      </c>
      <c r="D88" s="36">
        <f t="shared" si="3"/>
        <v>0</v>
      </c>
      <c r="E88" s="37">
        <f t="shared" si="5"/>
        <v>3.504</v>
      </c>
      <c r="F88" s="37">
        <f t="shared" si="5"/>
        <v>14.744</v>
      </c>
      <c r="G88" s="37">
        <f t="shared" si="5"/>
        <v>18.2</v>
      </c>
      <c r="H88" s="37">
        <f t="shared" si="5"/>
        <v>18.829999999999998</v>
      </c>
      <c r="I88" s="37">
        <f t="shared" si="5"/>
        <v>18.7</v>
      </c>
      <c r="J88" s="37">
        <f t="shared" si="5"/>
        <v>10.247999999999999</v>
      </c>
      <c r="K88" s="37">
        <f t="shared" si="5"/>
        <v>8.7460000000000004</v>
      </c>
      <c r="L88" s="37">
        <f t="shared" si="5"/>
        <v>18.96</v>
      </c>
      <c r="M88" s="37">
        <f t="shared" si="5"/>
        <v>18.68</v>
      </c>
      <c r="N88" s="37">
        <f t="shared" si="5"/>
        <v>1.91</v>
      </c>
      <c r="O88" s="37">
        <f t="shared" si="5"/>
        <v>16.53</v>
      </c>
      <c r="P88" s="37">
        <f t="shared" si="5"/>
        <v>11.198</v>
      </c>
      <c r="Q88" s="37">
        <f t="shared" si="5"/>
        <v>13.29</v>
      </c>
      <c r="R88" s="37">
        <f t="shared" si="5"/>
        <v>13.46</v>
      </c>
      <c r="S88" s="37">
        <f t="shared" si="5"/>
        <v>16.13</v>
      </c>
      <c r="T88" s="37">
        <f t="shared" ref="T88:AB88" si="19">T18+ABS(T53)</f>
        <v>12.1</v>
      </c>
      <c r="U88" s="37">
        <f t="shared" si="19"/>
        <v>17.96</v>
      </c>
      <c r="V88" s="37">
        <f t="shared" si="19"/>
        <v>18.64</v>
      </c>
      <c r="W88" s="37">
        <f t="shared" si="19"/>
        <v>18.71</v>
      </c>
      <c r="X88" s="37">
        <f t="shared" si="19"/>
        <v>18.53</v>
      </c>
      <c r="Y88" s="37">
        <f t="shared" si="19"/>
        <v>18.45</v>
      </c>
      <c r="Z88" s="37">
        <f t="shared" si="19"/>
        <v>18.5</v>
      </c>
      <c r="AA88" s="37">
        <f t="shared" si="19"/>
        <v>18.579999999999998</v>
      </c>
      <c r="AB88" s="39">
        <f t="shared" si="19"/>
        <v>18.649999999999999</v>
      </c>
    </row>
    <row r="89" spans="1:28" ht="15.75" x14ac:dyDescent="0.25">
      <c r="A89" s="23"/>
      <c r="B89" s="32">
        <v>46007</v>
      </c>
      <c r="C89" s="35">
        <f t="shared" si="2"/>
        <v>396.09000000000003</v>
      </c>
      <c r="D89" s="36">
        <f t="shared" si="3"/>
        <v>0</v>
      </c>
      <c r="E89" s="37">
        <f t="shared" si="5"/>
        <v>8.1940000000000008</v>
      </c>
      <c r="F89" s="37">
        <f t="shared" si="5"/>
        <v>3.8879999999999999</v>
      </c>
      <c r="G89" s="37">
        <f t="shared" si="5"/>
        <v>16.84</v>
      </c>
      <c r="H89" s="37">
        <f t="shared" si="5"/>
        <v>20.11</v>
      </c>
      <c r="I89" s="37">
        <f t="shared" si="5"/>
        <v>20.55</v>
      </c>
      <c r="J89" s="37">
        <f t="shared" si="5"/>
        <v>18.809999999999999</v>
      </c>
      <c r="K89" s="37">
        <f t="shared" si="5"/>
        <v>18.100000000000001</v>
      </c>
      <c r="L89" s="37">
        <f t="shared" si="5"/>
        <v>4.1560000000000006</v>
      </c>
      <c r="M89" s="37">
        <f t="shared" si="5"/>
        <v>9.1419999999999995</v>
      </c>
      <c r="N89" s="37">
        <f t="shared" si="5"/>
        <v>17.940000000000001</v>
      </c>
      <c r="O89" s="37">
        <f t="shared" si="5"/>
        <v>18.809999999999999</v>
      </c>
      <c r="P89" s="37">
        <f t="shared" si="5"/>
        <v>18.5</v>
      </c>
      <c r="Q89" s="37">
        <f t="shared" si="5"/>
        <v>18.64</v>
      </c>
      <c r="R89" s="37">
        <f t="shared" si="5"/>
        <v>17.64</v>
      </c>
      <c r="S89" s="37">
        <f t="shared" si="5"/>
        <v>18.48</v>
      </c>
      <c r="T89" s="37">
        <f t="shared" ref="T89:AB89" si="20">T19+ABS(T54)</f>
        <v>18.57</v>
      </c>
      <c r="U89" s="37">
        <f t="shared" si="20"/>
        <v>18.510000000000002</v>
      </c>
      <c r="V89" s="37">
        <f t="shared" si="20"/>
        <v>18.489999999999998</v>
      </c>
      <c r="W89" s="37">
        <f t="shared" si="20"/>
        <v>18.41</v>
      </c>
      <c r="X89" s="37">
        <f t="shared" si="20"/>
        <v>18.43</v>
      </c>
      <c r="Y89" s="37">
        <f t="shared" si="20"/>
        <v>18.440000000000001</v>
      </c>
      <c r="Z89" s="37">
        <f t="shared" si="20"/>
        <v>18.510000000000002</v>
      </c>
      <c r="AA89" s="37">
        <f t="shared" si="20"/>
        <v>18.38</v>
      </c>
      <c r="AB89" s="39">
        <f t="shared" si="20"/>
        <v>18.55</v>
      </c>
    </row>
    <row r="90" spans="1:28" ht="15.75" x14ac:dyDescent="0.25">
      <c r="A90" s="23"/>
      <c r="B90" s="32">
        <v>46008</v>
      </c>
      <c r="C90" s="35">
        <f t="shared" si="2"/>
        <v>276.66000000000003</v>
      </c>
      <c r="D90" s="36">
        <f t="shared" si="3"/>
        <v>0</v>
      </c>
      <c r="E90" s="37">
        <f t="shared" si="5"/>
        <v>11.236000000000001</v>
      </c>
      <c r="F90" s="37">
        <f t="shared" ref="F90:AB90" si="21">F20+ABS(F55)</f>
        <v>5.4859999999999998</v>
      </c>
      <c r="G90" s="37">
        <f t="shared" si="21"/>
        <v>4.3280000000000003</v>
      </c>
      <c r="H90" s="37">
        <f t="shared" si="21"/>
        <v>5.32</v>
      </c>
      <c r="I90" s="37">
        <f t="shared" si="21"/>
        <v>7</v>
      </c>
      <c r="J90" s="37">
        <f t="shared" si="21"/>
        <v>16.670000000000002</v>
      </c>
      <c r="K90" s="37">
        <f t="shared" si="21"/>
        <v>16.670000000000002</v>
      </c>
      <c r="L90" s="37">
        <f t="shared" si="21"/>
        <v>17.170000000000002</v>
      </c>
      <c r="M90" s="37">
        <f t="shared" si="21"/>
        <v>5.62</v>
      </c>
      <c r="N90" s="37">
        <f t="shared" si="21"/>
        <v>5.62</v>
      </c>
      <c r="O90" s="37">
        <f t="shared" si="21"/>
        <v>0.94</v>
      </c>
      <c r="P90" s="37">
        <f t="shared" si="21"/>
        <v>3.3719999999999999</v>
      </c>
      <c r="Q90" s="37">
        <f t="shared" si="21"/>
        <v>3.45</v>
      </c>
      <c r="R90" s="37">
        <f t="shared" si="21"/>
        <v>9.7319999999999993</v>
      </c>
      <c r="S90" s="37">
        <f t="shared" si="21"/>
        <v>16.63</v>
      </c>
      <c r="T90" s="37">
        <f t="shared" si="21"/>
        <v>6.5839999999999996</v>
      </c>
      <c r="U90" s="37">
        <f t="shared" si="21"/>
        <v>17.57</v>
      </c>
      <c r="V90" s="37">
        <f t="shared" si="21"/>
        <v>18.46</v>
      </c>
      <c r="W90" s="37">
        <f t="shared" si="21"/>
        <v>18.64</v>
      </c>
      <c r="X90" s="37">
        <f t="shared" si="21"/>
        <v>18.48</v>
      </c>
      <c r="Y90" s="37">
        <f t="shared" si="21"/>
        <v>18.45</v>
      </c>
      <c r="Z90" s="37">
        <f t="shared" si="21"/>
        <v>18.63</v>
      </c>
      <c r="AA90" s="37">
        <f t="shared" si="21"/>
        <v>17.97</v>
      </c>
      <c r="AB90" s="39">
        <f t="shared" si="21"/>
        <v>12.632</v>
      </c>
    </row>
    <row r="91" spans="1:28" ht="15.75" x14ac:dyDescent="0.25">
      <c r="A91" s="23"/>
      <c r="B91" s="32">
        <v>46009</v>
      </c>
      <c r="C91" s="35">
        <f t="shared" si="2"/>
        <v>375.27399999999994</v>
      </c>
      <c r="D91" s="36">
        <f t="shared" si="3"/>
        <v>0</v>
      </c>
      <c r="E91" s="37">
        <f t="shared" si="5"/>
        <v>3.7880000000000003</v>
      </c>
      <c r="F91" s="37">
        <f t="shared" ref="F91:AB91" si="22">F21+ABS(F56)</f>
        <v>5.0259999999999998</v>
      </c>
      <c r="G91" s="37">
        <f t="shared" si="22"/>
        <v>2.3079999999999998</v>
      </c>
      <c r="H91" s="37">
        <f t="shared" si="22"/>
        <v>6.8</v>
      </c>
      <c r="I91" s="37">
        <f t="shared" si="22"/>
        <v>17.87</v>
      </c>
      <c r="J91" s="37">
        <f t="shared" si="22"/>
        <v>16.27</v>
      </c>
      <c r="K91" s="37">
        <f t="shared" si="22"/>
        <v>15.552</v>
      </c>
      <c r="L91" s="37">
        <f t="shared" si="22"/>
        <v>18.260000000000002</v>
      </c>
      <c r="M91" s="37">
        <f t="shared" si="22"/>
        <v>18.03</v>
      </c>
      <c r="N91" s="37">
        <f t="shared" si="22"/>
        <v>17.88</v>
      </c>
      <c r="O91" s="37">
        <f t="shared" si="22"/>
        <v>18.11</v>
      </c>
      <c r="P91" s="37">
        <f t="shared" si="22"/>
        <v>18.350000000000001</v>
      </c>
      <c r="Q91" s="37">
        <f t="shared" si="22"/>
        <v>17.09</v>
      </c>
      <c r="R91" s="37">
        <f t="shared" si="22"/>
        <v>18.2</v>
      </c>
      <c r="S91" s="37">
        <f t="shared" si="22"/>
        <v>18.28</v>
      </c>
      <c r="T91" s="37">
        <f t="shared" si="22"/>
        <v>18.18</v>
      </c>
      <c r="U91" s="37">
        <f t="shared" si="22"/>
        <v>18.28</v>
      </c>
      <c r="V91" s="37">
        <f t="shared" si="22"/>
        <v>18.260000000000002</v>
      </c>
      <c r="W91" s="37">
        <f t="shared" si="22"/>
        <v>18.2</v>
      </c>
      <c r="X91" s="37">
        <f t="shared" si="22"/>
        <v>18.28</v>
      </c>
      <c r="Y91" s="37">
        <f t="shared" si="22"/>
        <v>18.27</v>
      </c>
      <c r="Z91" s="37">
        <f t="shared" si="22"/>
        <v>18.13</v>
      </c>
      <c r="AA91" s="37">
        <f t="shared" si="22"/>
        <v>17.53</v>
      </c>
      <c r="AB91" s="39">
        <f t="shared" si="22"/>
        <v>18.329999999999998</v>
      </c>
    </row>
    <row r="92" spans="1:28" ht="15.75" x14ac:dyDescent="0.25">
      <c r="A92" s="23"/>
      <c r="B92" s="32">
        <v>46010</v>
      </c>
      <c r="C92" s="35">
        <f t="shared" si="2"/>
        <v>302.61200000000002</v>
      </c>
      <c r="D92" s="36">
        <f t="shared" si="3"/>
        <v>0</v>
      </c>
      <c r="E92" s="37">
        <f t="shared" si="5"/>
        <v>19.86</v>
      </c>
      <c r="F92" s="37">
        <f t="shared" ref="F92:AB92" si="23">F22+ABS(F57)</f>
        <v>20.399999999999999</v>
      </c>
      <c r="G92" s="37">
        <f t="shared" si="23"/>
        <v>20.350000000000001</v>
      </c>
      <c r="H92" s="37">
        <f t="shared" si="23"/>
        <v>6.83</v>
      </c>
      <c r="I92" s="37">
        <f t="shared" si="23"/>
        <v>19.899999999999999</v>
      </c>
      <c r="J92" s="37">
        <f t="shared" si="23"/>
        <v>19.84</v>
      </c>
      <c r="K92" s="37">
        <f t="shared" si="23"/>
        <v>8.4019999999999992</v>
      </c>
      <c r="L92" s="37">
        <f t="shared" si="23"/>
        <v>3.556</v>
      </c>
      <c r="M92" s="37">
        <f t="shared" si="23"/>
        <v>3.6619999999999999</v>
      </c>
      <c r="N92" s="37">
        <f t="shared" si="23"/>
        <v>12.763999999999999</v>
      </c>
      <c r="O92" s="37">
        <f t="shared" si="23"/>
        <v>6.8339999999999996</v>
      </c>
      <c r="P92" s="37">
        <f t="shared" si="23"/>
        <v>10.236000000000001</v>
      </c>
      <c r="Q92" s="37">
        <f t="shared" si="23"/>
        <v>16.262</v>
      </c>
      <c r="R92" s="37">
        <f t="shared" si="23"/>
        <v>7.27</v>
      </c>
      <c r="S92" s="37">
        <f t="shared" si="23"/>
        <v>2.3980000000000001</v>
      </c>
      <c r="T92" s="37">
        <f t="shared" si="23"/>
        <v>13.97</v>
      </c>
      <c r="U92" s="37">
        <f t="shared" si="23"/>
        <v>10.894</v>
      </c>
      <c r="V92" s="37">
        <f t="shared" si="23"/>
        <v>18.14</v>
      </c>
      <c r="W92" s="37">
        <f t="shared" si="23"/>
        <v>18.116</v>
      </c>
      <c r="X92" s="37">
        <f t="shared" si="23"/>
        <v>17.754000000000001</v>
      </c>
      <c r="Y92" s="37">
        <f t="shared" si="23"/>
        <v>4.7960000000000003</v>
      </c>
      <c r="Z92" s="37">
        <f t="shared" si="23"/>
        <v>16.286000000000001</v>
      </c>
      <c r="AA92" s="37">
        <f t="shared" si="23"/>
        <v>9.298</v>
      </c>
      <c r="AB92" s="39">
        <f t="shared" si="23"/>
        <v>14.794</v>
      </c>
    </row>
    <row r="93" spans="1:28" ht="15.75" x14ac:dyDescent="0.25">
      <c r="A93" s="23"/>
      <c r="B93" s="32">
        <v>46011</v>
      </c>
      <c r="C93" s="35">
        <f t="shared" si="2"/>
        <v>264.298</v>
      </c>
      <c r="D93" s="36">
        <f t="shared" si="3"/>
        <v>0</v>
      </c>
      <c r="E93" s="37">
        <f t="shared" si="5"/>
        <v>14.242000000000001</v>
      </c>
      <c r="F93" s="37">
        <f t="shared" ref="F93:AB93" si="24">F23+ABS(F58)</f>
        <v>15.756</v>
      </c>
      <c r="G93" s="37">
        <f t="shared" si="24"/>
        <v>0</v>
      </c>
      <c r="H93" s="37">
        <f t="shared" si="24"/>
        <v>0</v>
      </c>
      <c r="I93" s="37">
        <f t="shared" si="24"/>
        <v>3</v>
      </c>
      <c r="J93" s="37">
        <f t="shared" si="24"/>
        <v>9.3800000000000008</v>
      </c>
      <c r="K93" s="37">
        <f t="shared" si="24"/>
        <v>16.026</v>
      </c>
      <c r="L93" s="37">
        <f t="shared" si="24"/>
        <v>15.917999999999999</v>
      </c>
      <c r="M93" s="37">
        <f t="shared" si="24"/>
        <v>18.79</v>
      </c>
      <c r="N93" s="37">
        <f t="shared" si="24"/>
        <v>13.077999999999999</v>
      </c>
      <c r="O93" s="37">
        <f t="shared" si="24"/>
        <v>8.0399999999999991</v>
      </c>
      <c r="P93" s="37">
        <f t="shared" si="24"/>
        <v>4.306</v>
      </c>
      <c r="Q93" s="37">
        <f t="shared" si="24"/>
        <v>4.4380000000000006</v>
      </c>
      <c r="R93" s="37">
        <f t="shared" si="24"/>
        <v>5.4039999999999999</v>
      </c>
      <c r="S93" s="37">
        <f t="shared" si="24"/>
        <v>5.556</v>
      </c>
      <c r="T93" s="37">
        <f t="shared" si="24"/>
        <v>10.696</v>
      </c>
      <c r="U93" s="37">
        <f t="shared" si="24"/>
        <v>17.7</v>
      </c>
      <c r="V93" s="37">
        <f t="shared" si="24"/>
        <v>18.28</v>
      </c>
      <c r="W93" s="37">
        <f t="shared" si="24"/>
        <v>18.45</v>
      </c>
      <c r="X93" s="37">
        <f t="shared" si="24"/>
        <v>18.21</v>
      </c>
      <c r="Y93" s="37">
        <f t="shared" si="24"/>
        <v>18.05</v>
      </c>
      <c r="Z93" s="37">
        <f t="shared" si="24"/>
        <v>13.25</v>
      </c>
      <c r="AA93" s="37">
        <f t="shared" si="24"/>
        <v>2.484</v>
      </c>
      <c r="AB93" s="39">
        <f t="shared" si="24"/>
        <v>13.244</v>
      </c>
    </row>
    <row r="94" spans="1:28" ht="15.75" x14ac:dyDescent="0.25">
      <c r="A94" s="23"/>
      <c r="B94" s="32">
        <v>46012</v>
      </c>
      <c r="C94" s="35">
        <f t="shared" si="2"/>
        <v>374.38599999999997</v>
      </c>
      <c r="D94" s="36">
        <f t="shared" si="3"/>
        <v>0</v>
      </c>
      <c r="E94" s="37">
        <f t="shared" si="5"/>
        <v>19.850000000000001</v>
      </c>
      <c r="F94" s="37">
        <f t="shared" ref="F94:AB94" si="25">F24+ABS(F59)</f>
        <v>16.16</v>
      </c>
      <c r="G94" s="37">
        <f t="shared" si="25"/>
        <v>16.12</v>
      </c>
      <c r="H94" s="37">
        <f t="shared" si="25"/>
        <v>5.3220000000000001</v>
      </c>
      <c r="I94" s="37">
        <f t="shared" si="25"/>
        <v>4.492</v>
      </c>
      <c r="J94" s="37">
        <f t="shared" si="25"/>
        <v>2.56</v>
      </c>
      <c r="K94" s="37">
        <f t="shared" si="25"/>
        <v>11.602</v>
      </c>
      <c r="L94" s="37">
        <f t="shared" si="25"/>
        <v>6.86</v>
      </c>
      <c r="M94" s="37">
        <f t="shared" si="25"/>
        <v>16.82</v>
      </c>
      <c r="N94" s="37">
        <f t="shared" si="25"/>
        <v>17.64</v>
      </c>
      <c r="O94" s="37">
        <f t="shared" si="25"/>
        <v>18.41</v>
      </c>
      <c r="P94" s="37">
        <f t="shared" si="25"/>
        <v>18.329999999999998</v>
      </c>
      <c r="Q94" s="37">
        <f t="shared" si="25"/>
        <v>18.190000000000001</v>
      </c>
      <c r="R94" s="37">
        <f t="shared" si="25"/>
        <v>18.29</v>
      </c>
      <c r="S94" s="37">
        <f t="shared" si="25"/>
        <v>17.89</v>
      </c>
      <c r="T94" s="37">
        <f t="shared" si="25"/>
        <v>18.440000000000001</v>
      </c>
      <c r="U94" s="37">
        <f t="shared" si="25"/>
        <v>18.350000000000001</v>
      </c>
      <c r="V94" s="37">
        <f t="shared" si="25"/>
        <v>18.36</v>
      </c>
      <c r="W94" s="37">
        <f t="shared" si="25"/>
        <v>18.39</v>
      </c>
      <c r="X94" s="37">
        <f t="shared" si="25"/>
        <v>18.3</v>
      </c>
      <c r="Y94" s="37">
        <f t="shared" si="25"/>
        <v>18.28</v>
      </c>
      <c r="Z94" s="37">
        <f t="shared" si="25"/>
        <v>18.440000000000001</v>
      </c>
      <c r="AA94" s="37">
        <f t="shared" si="25"/>
        <v>18.82</v>
      </c>
      <c r="AB94" s="39">
        <f t="shared" si="25"/>
        <v>18.47</v>
      </c>
    </row>
    <row r="95" spans="1:28" ht="15.75" x14ac:dyDescent="0.25">
      <c r="A95" s="23"/>
      <c r="B95" s="32">
        <v>46013</v>
      </c>
      <c r="C95" s="35">
        <f t="shared" si="2"/>
        <v>386.61200000000002</v>
      </c>
      <c r="D95" s="36">
        <f t="shared" si="3"/>
        <v>0</v>
      </c>
      <c r="E95" s="37">
        <f t="shared" si="5"/>
        <v>7.04</v>
      </c>
      <c r="F95" s="37">
        <f t="shared" ref="F95:AB95" si="26">F25+ABS(F60)</f>
        <v>11.023999999999999</v>
      </c>
      <c r="G95" s="37">
        <f t="shared" si="26"/>
        <v>15.612</v>
      </c>
      <c r="H95" s="37">
        <f t="shared" si="26"/>
        <v>16.036000000000001</v>
      </c>
      <c r="I95" s="37">
        <f t="shared" si="26"/>
        <v>12.202</v>
      </c>
      <c r="J95" s="37">
        <f t="shared" si="26"/>
        <v>15.32</v>
      </c>
      <c r="K95" s="37">
        <f t="shared" si="26"/>
        <v>14.88</v>
      </c>
      <c r="L95" s="37">
        <f t="shared" si="26"/>
        <v>17.41</v>
      </c>
      <c r="M95" s="37">
        <f t="shared" si="26"/>
        <v>18.440000000000001</v>
      </c>
      <c r="N95" s="37">
        <f t="shared" si="26"/>
        <v>18.47</v>
      </c>
      <c r="O95" s="37">
        <f t="shared" si="26"/>
        <v>18.420000000000002</v>
      </c>
      <c r="P95" s="37">
        <f t="shared" si="26"/>
        <v>18.149999999999999</v>
      </c>
      <c r="Q95" s="37">
        <f t="shared" si="26"/>
        <v>18.399999999999999</v>
      </c>
      <c r="R95" s="37">
        <f t="shared" si="26"/>
        <v>18.440000000000001</v>
      </c>
      <c r="S95" s="37">
        <f t="shared" si="26"/>
        <v>18.420000000000002</v>
      </c>
      <c r="T95" s="37">
        <f t="shared" si="26"/>
        <v>18.350000000000001</v>
      </c>
      <c r="U95" s="37">
        <f t="shared" si="26"/>
        <v>18.38</v>
      </c>
      <c r="V95" s="37">
        <f t="shared" si="26"/>
        <v>18.37</v>
      </c>
      <c r="W95" s="37">
        <f t="shared" si="26"/>
        <v>18.309999999999999</v>
      </c>
      <c r="X95" s="37">
        <f t="shared" si="26"/>
        <v>18.074000000000002</v>
      </c>
      <c r="Y95" s="37">
        <f t="shared" si="26"/>
        <v>18.28</v>
      </c>
      <c r="Z95" s="37">
        <f t="shared" si="26"/>
        <v>18.04</v>
      </c>
      <c r="AA95" s="37">
        <f t="shared" si="26"/>
        <v>6.4619999999999997</v>
      </c>
      <c r="AB95" s="39">
        <f t="shared" si="26"/>
        <v>14.082000000000001</v>
      </c>
    </row>
    <row r="96" spans="1:28" ht="15.75" x14ac:dyDescent="0.25">
      <c r="A96" s="23"/>
      <c r="B96" s="32">
        <v>46014</v>
      </c>
      <c r="C96" s="35">
        <f t="shared" si="2"/>
        <v>310.548</v>
      </c>
      <c r="D96" s="36">
        <f t="shared" si="3"/>
        <v>0</v>
      </c>
      <c r="E96" s="37">
        <f t="shared" si="5"/>
        <v>11.03</v>
      </c>
      <c r="F96" s="37">
        <f t="shared" ref="F96:AB96" si="27">F26+ABS(F61)</f>
        <v>1.79</v>
      </c>
      <c r="G96" s="37">
        <f t="shared" si="27"/>
        <v>4.0460000000000003</v>
      </c>
      <c r="H96" s="37">
        <f t="shared" si="27"/>
        <v>1.002</v>
      </c>
      <c r="I96" s="37">
        <f t="shared" si="27"/>
        <v>11.83</v>
      </c>
      <c r="J96" s="37">
        <f t="shared" si="27"/>
        <v>2.8820000000000001</v>
      </c>
      <c r="K96" s="37">
        <f t="shared" si="27"/>
        <v>6.5279999999999996</v>
      </c>
      <c r="L96" s="37">
        <f t="shared" si="27"/>
        <v>8.3320000000000007</v>
      </c>
      <c r="M96" s="37">
        <f t="shared" si="27"/>
        <v>17.940000000000001</v>
      </c>
      <c r="N96" s="37">
        <f t="shared" si="27"/>
        <v>18.329999999999998</v>
      </c>
      <c r="O96" s="37">
        <f t="shared" si="27"/>
        <v>18.350000000000001</v>
      </c>
      <c r="P96" s="37">
        <f t="shared" si="27"/>
        <v>18.34</v>
      </c>
      <c r="Q96" s="37">
        <f t="shared" si="27"/>
        <v>18.37</v>
      </c>
      <c r="R96" s="37">
        <f t="shared" si="27"/>
        <v>15.31</v>
      </c>
      <c r="S96" s="37">
        <f t="shared" si="27"/>
        <v>18.239999999999998</v>
      </c>
      <c r="T96" s="37">
        <f t="shared" si="27"/>
        <v>17.925999999999998</v>
      </c>
      <c r="U96" s="37">
        <f t="shared" si="27"/>
        <v>17.82</v>
      </c>
      <c r="V96" s="37">
        <f t="shared" si="27"/>
        <v>18.036000000000001</v>
      </c>
      <c r="W96" s="37">
        <f t="shared" si="27"/>
        <v>17.948</v>
      </c>
      <c r="X96" s="37">
        <f t="shared" si="27"/>
        <v>17.988</v>
      </c>
      <c r="Y96" s="37">
        <f t="shared" si="27"/>
        <v>17.957999999999998</v>
      </c>
      <c r="Z96" s="37">
        <f t="shared" si="27"/>
        <v>18.23</v>
      </c>
      <c r="AA96" s="37">
        <f t="shared" si="27"/>
        <v>10.096</v>
      </c>
      <c r="AB96" s="39">
        <f t="shared" si="27"/>
        <v>2.226</v>
      </c>
    </row>
    <row r="97" spans="1:28" ht="15.75" x14ac:dyDescent="0.25">
      <c r="A97" s="23"/>
      <c r="B97" s="32">
        <v>46015</v>
      </c>
      <c r="C97" s="35">
        <f t="shared" si="2"/>
        <v>249.89200000000005</v>
      </c>
      <c r="D97" s="36">
        <f t="shared" si="3"/>
        <v>0</v>
      </c>
      <c r="E97" s="37">
        <f t="shared" si="5"/>
        <v>7.5259999999999998</v>
      </c>
      <c r="F97" s="37">
        <f t="shared" ref="F97:AB97" si="28">F27+ABS(F62)</f>
        <v>7.5140000000000002</v>
      </c>
      <c r="G97" s="37">
        <f t="shared" si="28"/>
        <v>11.842000000000001</v>
      </c>
      <c r="H97" s="37">
        <f t="shared" si="28"/>
        <v>11.186</v>
      </c>
      <c r="I97" s="37">
        <f t="shared" si="28"/>
        <v>12.89</v>
      </c>
      <c r="J97" s="37">
        <f t="shared" si="28"/>
        <v>13.096</v>
      </c>
      <c r="K97" s="37">
        <f t="shared" si="28"/>
        <v>8.11</v>
      </c>
      <c r="L97" s="37">
        <f t="shared" si="28"/>
        <v>9.1579999999999995</v>
      </c>
      <c r="M97" s="37">
        <f t="shared" si="28"/>
        <v>9.9380000000000006</v>
      </c>
      <c r="N97" s="37">
        <f t="shared" si="28"/>
        <v>6.0019999999999998</v>
      </c>
      <c r="O97" s="37">
        <f t="shared" si="28"/>
        <v>10.522</v>
      </c>
      <c r="P97" s="37">
        <f t="shared" si="28"/>
        <v>14.752000000000001</v>
      </c>
      <c r="Q97" s="37">
        <f t="shared" si="28"/>
        <v>16.556000000000001</v>
      </c>
      <c r="R97" s="37">
        <f t="shared" si="28"/>
        <v>17.7</v>
      </c>
      <c r="S97" s="37">
        <f t="shared" si="28"/>
        <v>15.304</v>
      </c>
      <c r="T97" s="37">
        <f t="shared" si="28"/>
        <v>6.27</v>
      </c>
      <c r="U97" s="37">
        <f t="shared" si="28"/>
        <v>10.352</v>
      </c>
      <c r="V97" s="37">
        <f t="shared" si="28"/>
        <v>15.5</v>
      </c>
      <c r="W97" s="37">
        <f t="shared" si="28"/>
        <v>5.66</v>
      </c>
      <c r="X97" s="37">
        <f t="shared" si="28"/>
        <v>5.0919999999999996</v>
      </c>
      <c r="Y97" s="37">
        <f t="shared" si="28"/>
        <v>12.74</v>
      </c>
      <c r="Z97" s="37">
        <f t="shared" si="28"/>
        <v>11.996</v>
      </c>
      <c r="AA97" s="37">
        <f t="shared" si="28"/>
        <v>8.6980000000000004</v>
      </c>
      <c r="AB97" s="39">
        <f t="shared" si="28"/>
        <v>1.488</v>
      </c>
    </row>
    <row r="98" spans="1:28" ht="15.75" x14ac:dyDescent="0.25">
      <c r="A98" s="23"/>
      <c r="B98" s="32">
        <v>46016</v>
      </c>
      <c r="C98" s="35">
        <f t="shared" si="2"/>
        <v>193.816</v>
      </c>
      <c r="D98" s="36">
        <f t="shared" si="3"/>
        <v>0</v>
      </c>
      <c r="E98" s="37">
        <f t="shared" si="5"/>
        <v>13.972</v>
      </c>
      <c r="F98" s="37">
        <f t="shared" ref="F98:AB98" si="29">F28+ABS(F63)</f>
        <v>11.406000000000001</v>
      </c>
      <c r="G98" s="37">
        <f t="shared" si="29"/>
        <v>6.2359999999999998</v>
      </c>
      <c r="H98" s="37">
        <f t="shared" si="29"/>
        <v>2.0339999999999998</v>
      </c>
      <c r="I98" s="37">
        <f t="shared" si="29"/>
        <v>3.78</v>
      </c>
      <c r="J98" s="37">
        <f t="shared" si="29"/>
        <v>12.92</v>
      </c>
      <c r="K98" s="37">
        <f t="shared" si="29"/>
        <v>14.087999999999999</v>
      </c>
      <c r="L98" s="37">
        <f t="shared" si="29"/>
        <v>4.1079999999999997</v>
      </c>
      <c r="M98" s="37">
        <f t="shared" si="29"/>
        <v>15.444000000000001</v>
      </c>
      <c r="N98" s="37">
        <f t="shared" si="29"/>
        <v>15.35</v>
      </c>
      <c r="O98" s="37">
        <f t="shared" si="29"/>
        <v>7.1559999999999997</v>
      </c>
      <c r="P98" s="37">
        <f t="shared" si="29"/>
        <v>5.6619999999999999</v>
      </c>
      <c r="Q98" s="37">
        <f t="shared" si="29"/>
        <v>18.329999999999998</v>
      </c>
      <c r="R98" s="37">
        <f t="shared" si="29"/>
        <v>11.334</v>
      </c>
      <c r="S98" s="37">
        <f t="shared" si="29"/>
        <v>14.898</v>
      </c>
      <c r="T98" s="37">
        <f t="shared" si="29"/>
        <v>1.8940000000000001</v>
      </c>
      <c r="U98" s="37">
        <f t="shared" si="29"/>
        <v>4.8339999999999996</v>
      </c>
      <c r="V98" s="37">
        <f t="shared" si="29"/>
        <v>1.3679999999999999</v>
      </c>
      <c r="W98" s="37">
        <f t="shared" si="29"/>
        <v>3.6640000000000001</v>
      </c>
      <c r="X98" s="37">
        <f t="shared" si="29"/>
        <v>5.444</v>
      </c>
      <c r="Y98" s="37">
        <f t="shared" si="29"/>
        <v>6.2439999999999998</v>
      </c>
      <c r="Z98" s="37">
        <f t="shared" si="29"/>
        <v>7.8460000000000001</v>
      </c>
      <c r="AA98" s="37">
        <f t="shared" si="29"/>
        <v>1.86</v>
      </c>
      <c r="AB98" s="39">
        <f t="shared" si="29"/>
        <v>3.944</v>
      </c>
    </row>
    <row r="99" spans="1:28" ht="15.75" x14ac:dyDescent="0.25">
      <c r="A99" s="23"/>
      <c r="B99" s="32">
        <v>46017</v>
      </c>
      <c r="C99" s="35">
        <f t="shared" si="2"/>
        <v>221.75800000000004</v>
      </c>
      <c r="D99" s="36">
        <f t="shared" si="3"/>
        <v>0</v>
      </c>
      <c r="E99" s="37">
        <f t="shared" si="5"/>
        <v>1.83</v>
      </c>
      <c r="F99" s="37">
        <f t="shared" ref="F99:AB99" si="30">F29+ABS(F64)</f>
        <v>0.69600000000000006</v>
      </c>
      <c r="G99" s="37">
        <f t="shared" si="30"/>
        <v>2.2999999999999998</v>
      </c>
      <c r="H99" s="37">
        <f t="shared" si="30"/>
        <v>9.9480000000000004</v>
      </c>
      <c r="I99" s="37">
        <f t="shared" si="30"/>
        <v>10.654</v>
      </c>
      <c r="J99" s="37">
        <f t="shared" si="30"/>
        <v>11.97</v>
      </c>
      <c r="K99" s="37">
        <f t="shared" si="30"/>
        <v>16.271999999999998</v>
      </c>
      <c r="L99" s="37">
        <f t="shared" si="30"/>
        <v>1.8759999999999999</v>
      </c>
      <c r="M99" s="37">
        <f t="shared" si="30"/>
        <v>2.754</v>
      </c>
      <c r="N99" s="37">
        <f t="shared" si="30"/>
        <v>8.6920000000000002</v>
      </c>
      <c r="O99" s="37">
        <f t="shared" si="30"/>
        <v>15.31</v>
      </c>
      <c r="P99" s="37">
        <f t="shared" si="30"/>
        <v>16.489999999999998</v>
      </c>
      <c r="Q99" s="37">
        <f t="shared" si="30"/>
        <v>16.329999999999998</v>
      </c>
      <c r="R99" s="37">
        <f t="shared" si="30"/>
        <v>14.407999999999999</v>
      </c>
      <c r="S99" s="37">
        <f t="shared" si="30"/>
        <v>7.3239999999999998</v>
      </c>
      <c r="T99" s="37">
        <f t="shared" si="30"/>
        <v>15.958</v>
      </c>
      <c r="U99" s="37">
        <f t="shared" si="30"/>
        <v>2.8280000000000003</v>
      </c>
      <c r="V99" s="37">
        <f t="shared" si="30"/>
        <v>3.0259999999999998</v>
      </c>
      <c r="W99" s="37">
        <f t="shared" si="30"/>
        <v>14.58</v>
      </c>
      <c r="X99" s="37">
        <f t="shared" si="30"/>
        <v>3.0060000000000002</v>
      </c>
      <c r="Y99" s="37">
        <f t="shared" si="30"/>
        <v>11.8</v>
      </c>
      <c r="Z99" s="37">
        <f t="shared" si="30"/>
        <v>12.714</v>
      </c>
      <c r="AA99" s="37">
        <f t="shared" si="30"/>
        <v>15.102</v>
      </c>
      <c r="AB99" s="39">
        <f t="shared" si="30"/>
        <v>5.8900000000000006</v>
      </c>
    </row>
    <row r="100" spans="1:28" ht="15.75" x14ac:dyDescent="0.25">
      <c r="A100" s="23"/>
      <c r="B100" s="32">
        <v>46018</v>
      </c>
      <c r="C100" s="35">
        <f t="shared" si="2"/>
        <v>255.69399999999999</v>
      </c>
      <c r="D100" s="36">
        <f t="shared" si="3"/>
        <v>0</v>
      </c>
      <c r="E100" s="37">
        <f t="shared" si="5"/>
        <v>15.154</v>
      </c>
      <c r="F100" s="37">
        <f t="shared" ref="F100:AB100" si="31">F30+ABS(F65)</f>
        <v>7.702</v>
      </c>
      <c r="G100" s="37">
        <f t="shared" si="31"/>
        <v>15.84</v>
      </c>
      <c r="H100" s="37">
        <f t="shared" si="31"/>
        <v>3.266</v>
      </c>
      <c r="I100" s="37">
        <f t="shared" si="31"/>
        <v>3.09</v>
      </c>
      <c r="J100" s="37">
        <f t="shared" si="31"/>
        <v>0.92600000000000005</v>
      </c>
      <c r="K100" s="37">
        <f t="shared" si="31"/>
        <v>10.968</v>
      </c>
      <c r="L100" s="37">
        <f t="shared" si="31"/>
        <v>16.417999999999999</v>
      </c>
      <c r="M100" s="37">
        <f t="shared" si="31"/>
        <v>15.682</v>
      </c>
      <c r="N100" s="37">
        <f t="shared" si="31"/>
        <v>12.57</v>
      </c>
      <c r="O100" s="37">
        <f t="shared" si="31"/>
        <v>10.842000000000001</v>
      </c>
      <c r="P100" s="37">
        <f t="shared" si="31"/>
        <v>8.9540000000000006</v>
      </c>
      <c r="Q100" s="37">
        <f t="shared" si="31"/>
        <v>15.042</v>
      </c>
      <c r="R100" s="37">
        <f t="shared" si="31"/>
        <v>15.13</v>
      </c>
      <c r="S100" s="37">
        <f t="shared" si="31"/>
        <v>15.682</v>
      </c>
      <c r="T100" s="37">
        <f t="shared" si="31"/>
        <v>0.98599999999999999</v>
      </c>
      <c r="U100" s="37">
        <f t="shared" si="31"/>
        <v>5.0759999999999996</v>
      </c>
      <c r="V100" s="37">
        <f t="shared" si="31"/>
        <v>0.89799999999999991</v>
      </c>
      <c r="W100" s="37">
        <f t="shared" si="31"/>
        <v>9.7040000000000006</v>
      </c>
      <c r="X100" s="37">
        <f t="shared" si="31"/>
        <v>10.596</v>
      </c>
      <c r="Y100" s="37">
        <f t="shared" si="31"/>
        <v>14.472</v>
      </c>
      <c r="Z100" s="37">
        <f t="shared" si="31"/>
        <v>15.172000000000001</v>
      </c>
      <c r="AA100" s="37">
        <f t="shared" si="31"/>
        <v>11.324</v>
      </c>
      <c r="AB100" s="39">
        <f t="shared" si="31"/>
        <v>20.2</v>
      </c>
    </row>
    <row r="101" spans="1:28" ht="15.75" x14ac:dyDescent="0.25">
      <c r="A101" s="23"/>
      <c r="B101" s="32">
        <v>46019</v>
      </c>
      <c r="C101" s="35">
        <f t="shared" si="2"/>
        <v>240.70999999999995</v>
      </c>
      <c r="D101" s="36">
        <f t="shared" si="3"/>
        <v>0</v>
      </c>
      <c r="E101" s="37">
        <f t="shared" si="5"/>
        <v>20.059999999999999</v>
      </c>
      <c r="F101" s="37">
        <f t="shared" ref="F101:AB101" si="32">F31+ABS(F66)</f>
        <v>2.3460000000000001</v>
      </c>
      <c r="G101" s="37">
        <f t="shared" si="32"/>
        <v>1.82</v>
      </c>
      <c r="H101" s="37">
        <f t="shared" si="32"/>
        <v>0</v>
      </c>
      <c r="I101" s="37">
        <f t="shared" si="32"/>
        <v>0</v>
      </c>
      <c r="J101" s="37">
        <f t="shared" si="32"/>
        <v>0</v>
      </c>
      <c r="K101" s="37">
        <f t="shared" si="32"/>
        <v>0</v>
      </c>
      <c r="L101" s="37">
        <f t="shared" si="32"/>
        <v>10.686</v>
      </c>
      <c r="M101" s="37">
        <f t="shared" si="32"/>
        <v>5.7960000000000003</v>
      </c>
      <c r="N101" s="37">
        <f t="shared" si="32"/>
        <v>13.156000000000001</v>
      </c>
      <c r="O101" s="37">
        <f t="shared" si="32"/>
        <v>17.93</v>
      </c>
      <c r="P101" s="37">
        <f t="shared" si="32"/>
        <v>18.8</v>
      </c>
      <c r="Q101" s="37">
        <f t="shared" si="32"/>
        <v>8.9280000000000008</v>
      </c>
      <c r="R101" s="37">
        <f t="shared" si="32"/>
        <v>5.6180000000000003</v>
      </c>
      <c r="S101" s="37">
        <f t="shared" si="32"/>
        <v>13.263999999999999</v>
      </c>
      <c r="T101" s="37">
        <f t="shared" si="32"/>
        <v>6.11</v>
      </c>
      <c r="U101" s="37">
        <f t="shared" si="32"/>
        <v>18.41</v>
      </c>
      <c r="V101" s="37">
        <f t="shared" si="32"/>
        <v>15.478</v>
      </c>
      <c r="W101" s="37">
        <f t="shared" si="32"/>
        <v>16.89</v>
      </c>
      <c r="X101" s="37">
        <f t="shared" si="32"/>
        <v>14.94</v>
      </c>
      <c r="Y101" s="37">
        <f t="shared" si="32"/>
        <v>10.712</v>
      </c>
      <c r="Z101" s="37">
        <f t="shared" si="32"/>
        <v>14.944000000000001</v>
      </c>
      <c r="AA101" s="37">
        <f t="shared" si="32"/>
        <v>15.772</v>
      </c>
      <c r="AB101" s="39">
        <f t="shared" si="32"/>
        <v>9.0500000000000007</v>
      </c>
    </row>
    <row r="102" spans="1:28" ht="15.75" x14ac:dyDescent="0.25">
      <c r="A102" s="23"/>
      <c r="B102" s="32">
        <v>46020</v>
      </c>
      <c r="C102" s="35">
        <f t="shared" si="2"/>
        <v>190.85400000000001</v>
      </c>
      <c r="D102" s="36">
        <f t="shared" si="3"/>
        <v>0</v>
      </c>
      <c r="E102" s="37">
        <f t="shared" si="5"/>
        <v>8.6059999999999999</v>
      </c>
      <c r="F102" s="37">
        <f t="shared" ref="F102:AB102" si="33">F32+ABS(F67)</f>
        <v>0</v>
      </c>
      <c r="G102" s="37">
        <f t="shared" si="33"/>
        <v>0</v>
      </c>
      <c r="H102" s="37">
        <f t="shared" si="33"/>
        <v>0</v>
      </c>
      <c r="I102" s="37">
        <f t="shared" si="33"/>
        <v>0</v>
      </c>
      <c r="J102" s="37">
        <f t="shared" si="33"/>
        <v>0</v>
      </c>
      <c r="K102" s="37">
        <f t="shared" si="33"/>
        <v>13.182</v>
      </c>
      <c r="L102" s="37">
        <f t="shared" si="33"/>
        <v>15.894</v>
      </c>
      <c r="M102" s="37">
        <f t="shared" si="33"/>
        <v>1.72</v>
      </c>
      <c r="N102" s="37">
        <f t="shared" si="33"/>
        <v>15.86</v>
      </c>
      <c r="O102" s="37">
        <f t="shared" si="33"/>
        <v>15.412000000000001</v>
      </c>
      <c r="P102" s="37">
        <f t="shared" si="33"/>
        <v>7.9919999999999991</v>
      </c>
      <c r="Q102" s="37">
        <f t="shared" si="33"/>
        <v>13.032</v>
      </c>
      <c r="R102" s="37">
        <f t="shared" si="33"/>
        <v>15.378</v>
      </c>
      <c r="S102" s="37">
        <f t="shared" si="33"/>
        <v>16.14</v>
      </c>
      <c r="T102" s="37">
        <f t="shared" si="33"/>
        <v>8.8059999999999992</v>
      </c>
      <c r="U102" s="37">
        <f t="shared" si="33"/>
        <v>6.5960000000000001</v>
      </c>
      <c r="V102" s="37">
        <f t="shared" si="33"/>
        <v>12.884</v>
      </c>
      <c r="W102" s="37">
        <f t="shared" si="33"/>
        <v>7.3819999999999997</v>
      </c>
      <c r="X102" s="37">
        <f t="shared" si="33"/>
        <v>4.7859999999999996</v>
      </c>
      <c r="Y102" s="37">
        <f t="shared" si="33"/>
        <v>4.9340000000000002</v>
      </c>
      <c r="Z102" s="37">
        <f t="shared" si="33"/>
        <v>5.5419999999999998</v>
      </c>
      <c r="AA102" s="37">
        <f t="shared" si="33"/>
        <v>4.1360000000000001</v>
      </c>
      <c r="AB102" s="39">
        <f t="shared" si="33"/>
        <v>12.571999999999999</v>
      </c>
    </row>
    <row r="103" spans="1:28" ht="15.75" x14ac:dyDescent="0.25">
      <c r="A103" s="23"/>
      <c r="B103" s="32">
        <v>46021</v>
      </c>
      <c r="C103" s="35">
        <f t="shared" si="2"/>
        <v>263.58999999999992</v>
      </c>
      <c r="D103" s="36">
        <f t="shared" si="3"/>
        <v>0</v>
      </c>
      <c r="E103" s="37">
        <f t="shared" si="5"/>
        <v>17.68</v>
      </c>
      <c r="F103" s="37">
        <f t="shared" ref="F103:AB103" si="34">F33+ABS(F68)</f>
        <v>17.68</v>
      </c>
      <c r="G103" s="37">
        <f t="shared" si="34"/>
        <v>11.44</v>
      </c>
      <c r="H103" s="37">
        <f t="shared" si="34"/>
        <v>11.66</v>
      </c>
      <c r="I103" s="37">
        <f t="shared" si="34"/>
        <v>11.88</v>
      </c>
      <c r="J103" s="37">
        <f t="shared" si="34"/>
        <v>3.28</v>
      </c>
      <c r="K103" s="37">
        <f t="shared" si="34"/>
        <v>4.53</v>
      </c>
      <c r="L103" s="37">
        <f t="shared" si="34"/>
        <v>10.86</v>
      </c>
      <c r="M103" s="37">
        <f t="shared" si="34"/>
        <v>5.21</v>
      </c>
      <c r="N103" s="37">
        <f t="shared" si="34"/>
        <v>3.6</v>
      </c>
      <c r="O103" s="37">
        <f t="shared" si="34"/>
        <v>2.35</v>
      </c>
      <c r="P103" s="37">
        <f t="shared" si="34"/>
        <v>13.13</v>
      </c>
      <c r="Q103" s="37">
        <f t="shared" si="34"/>
        <v>13.54</v>
      </c>
      <c r="R103" s="37">
        <f t="shared" si="34"/>
        <v>1.22</v>
      </c>
      <c r="S103" s="37">
        <f t="shared" si="34"/>
        <v>15.42</v>
      </c>
      <c r="T103" s="37">
        <f t="shared" si="34"/>
        <v>3.96</v>
      </c>
      <c r="U103" s="37">
        <f t="shared" si="34"/>
        <v>10.02</v>
      </c>
      <c r="V103" s="37">
        <f t="shared" si="34"/>
        <v>18.440000000000001</v>
      </c>
      <c r="W103" s="37">
        <f t="shared" si="34"/>
        <v>15.1</v>
      </c>
      <c r="X103" s="37">
        <f t="shared" si="34"/>
        <v>12.51</v>
      </c>
      <c r="Y103" s="37">
        <f t="shared" si="34"/>
        <v>14.16</v>
      </c>
      <c r="Z103" s="37">
        <f t="shared" si="34"/>
        <v>17.100000000000001</v>
      </c>
      <c r="AA103" s="37">
        <f t="shared" si="34"/>
        <v>10.45</v>
      </c>
      <c r="AB103" s="39">
        <f t="shared" si="34"/>
        <v>18.37</v>
      </c>
    </row>
    <row r="104" spans="1:28" ht="15.75" x14ac:dyDescent="0.25">
      <c r="A104" s="23"/>
      <c r="B104" s="33">
        <v>46022</v>
      </c>
      <c r="C104" s="40">
        <f t="shared" si="2"/>
        <v>194.82000000000002</v>
      </c>
      <c r="D104" s="41">
        <f t="shared" si="3"/>
        <v>-50.949999999999996</v>
      </c>
      <c r="E104" s="42">
        <f>E34+E69</f>
        <v>-14.22</v>
      </c>
      <c r="F104" s="42">
        <f t="shared" ref="F104:AB104" si="35">F34+F69</f>
        <v>1.1200000000000001</v>
      </c>
      <c r="G104" s="42">
        <f t="shared" si="35"/>
        <v>1.1000000000000001</v>
      </c>
      <c r="H104" s="42">
        <f t="shared" si="35"/>
        <v>-8.25</v>
      </c>
      <c r="I104" s="42">
        <f t="shared" si="35"/>
        <v>-7.38</v>
      </c>
      <c r="J104" s="42">
        <f t="shared" si="35"/>
        <v>-0.95</v>
      </c>
      <c r="K104" s="42">
        <f t="shared" si="35"/>
        <v>12.98</v>
      </c>
      <c r="L104" s="42">
        <f t="shared" si="35"/>
        <v>3.58</v>
      </c>
      <c r="M104" s="42">
        <f t="shared" si="35"/>
        <v>1.94</v>
      </c>
      <c r="N104" s="42">
        <f t="shared" si="35"/>
        <v>2.85</v>
      </c>
      <c r="O104" s="42">
        <f>O34+O69</f>
        <v>17.670000000000002</v>
      </c>
      <c r="P104" s="42">
        <f t="shared" si="35"/>
        <v>-11.72</v>
      </c>
      <c r="Q104" s="42">
        <f t="shared" si="35"/>
        <v>10.56</v>
      </c>
      <c r="R104" s="42">
        <f t="shared" si="35"/>
        <v>1.79</v>
      </c>
      <c r="S104" s="42">
        <f t="shared" si="35"/>
        <v>13.69</v>
      </c>
      <c r="T104" s="42">
        <f t="shared" si="35"/>
        <v>17.18</v>
      </c>
      <c r="U104" s="42">
        <f t="shared" si="35"/>
        <v>18.27</v>
      </c>
      <c r="V104" s="42">
        <f t="shared" si="35"/>
        <v>18.55</v>
      </c>
      <c r="W104" s="42">
        <f t="shared" si="35"/>
        <v>18.59</v>
      </c>
      <c r="X104" s="42">
        <f t="shared" si="35"/>
        <v>18.34</v>
      </c>
      <c r="Y104" s="42">
        <f t="shared" si="35"/>
        <v>14.65</v>
      </c>
      <c r="Z104" s="42">
        <f t="shared" si="35"/>
        <v>7.03</v>
      </c>
      <c r="AA104" s="42">
        <f t="shared" si="35"/>
        <v>14.93</v>
      </c>
      <c r="AB104" s="43">
        <f t="shared" si="35"/>
        <v>-8.43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46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45992</v>
      </c>
      <c r="C4" s="70">
        <f t="shared" ref="C4:C34" si="0">SUM(E4:AB4)</f>
        <v>24.966666669999999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1">
        <v>24.966666669999999</v>
      </c>
    </row>
    <row r="5" spans="1:28" ht="15.75" x14ac:dyDescent="0.25">
      <c r="A5" s="23"/>
      <c r="B5" s="32">
        <v>45993</v>
      </c>
      <c r="C5" s="70">
        <f t="shared" si="0"/>
        <v>312.10000000000002</v>
      </c>
      <c r="D5" s="71"/>
      <c r="E5" s="29">
        <v>6.3</v>
      </c>
      <c r="F5" s="30">
        <v>0</v>
      </c>
      <c r="G5" s="30">
        <v>0</v>
      </c>
      <c r="H5" s="30">
        <v>0</v>
      </c>
      <c r="I5" s="30">
        <v>74.216666669999995</v>
      </c>
      <c r="J5" s="30">
        <v>113</v>
      </c>
      <c r="K5" s="30">
        <v>0</v>
      </c>
      <c r="L5" s="30">
        <v>22.6</v>
      </c>
      <c r="M5" s="30">
        <v>28</v>
      </c>
      <c r="N5" s="30">
        <v>2.1333333300000001</v>
      </c>
      <c r="O5" s="30">
        <v>0</v>
      </c>
      <c r="P5" s="30">
        <v>0</v>
      </c>
      <c r="Q5" s="30">
        <v>0</v>
      </c>
      <c r="R5" s="30">
        <v>1.06666667</v>
      </c>
      <c r="S5" s="30">
        <v>21</v>
      </c>
      <c r="T5" s="30">
        <v>41</v>
      </c>
      <c r="U5" s="30">
        <v>1</v>
      </c>
      <c r="V5" s="30">
        <v>0</v>
      </c>
      <c r="W5" s="30">
        <v>0</v>
      </c>
      <c r="X5" s="30">
        <v>0</v>
      </c>
      <c r="Y5" s="30">
        <v>0</v>
      </c>
      <c r="Z5" s="30">
        <v>0.78333333000000005</v>
      </c>
      <c r="AA5" s="30">
        <v>1</v>
      </c>
      <c r="AB5" s="31">
        <v>0</v>
      </c>
    </row>
    <row r="6" spans="1:28" ht="15.75" x14ac:dyDescent="0.25">
      <c r="A6" s="23"/>
      <c r="B6" s="32">
        <v>45994</v>
      </c>
      <c r="C6" s="70">
        <f t="shared" si="0"/>
        <v>191.05</v>
      </c>
      <c r="D6" s="71"/>
      <c r="E6" s="29">
        <v>0</v>
      </c>
      <c r="F6" s="30">
        <v>0</v>
      </c>
      <c r="G6" s="30">
        <v>0</v>
      </c>
      <c r="H6" s="30">
        <v>3.85</v>
      </c>
      <c r="I6" s="30">
        <v>21</v>
      </c>
      <c r="J6" s="30">
        <v>9.4499999999999993</v>
      </c>
      <c r="K6" s="30">
        <v>0</v>
      </c>
      <c r="L6" s="30">
        <v>0</v>
      </c>
      <c r="M6" s="30">
        <v>1.6</v>
      </c>
      <c r="N6" s="30">
        <v>8</v>
      </c>
      <c r="O6" s="30">
        <v>0</v>
      </c>
      <c r="P6" s="30">
        <v>0</v>
      </c>
      <c r="Q6" s="30">
        <v>0</v>
      </c>
      <c r="R6" s="30">
        <v>27.15</v>
      </c>
      <c r="S6" s="30">
        <v>37</v>
      </c>
      <c r="T6" s="30">
        <v>37</v>
      </c>
      <c r="U6" s="30">
        <v>25</v>
      </c>
      <c r="V6" s="30">
        <v>21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45995</v>
      </c>
      <c r="C7" s="70">
        <f t="shared" si="0"/>
        <v>144.53333333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33.683333330000004</v>
      </c>
      <c r="T7" s="30">
        <v>36.4</v>
      </c>
      <c r="U7" s="30">
        <v>40.333333330000002</v>
      </c>
      <c r="V7" s="30">
        <v>23</v>
      </c>
      <c r="W7" s="30">
        <v>11.116666670000001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45996</v>
      </c>
      <c r="C8" s="70">
        <f t="shared" si="0"/>
        <v>103.3</v>
      </c>
      <c r="D8" s="71"/>
      <c r="E8" s="29">
        <v>12.21666667</v>
      </c>
      <c r="F8" s="30">
        <v>39</v>
      </c>
      <c r="G8" s="30">
        <v>21</v>
      </c>
      <c r="H8" s="30">
        <v>14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17.083333329999999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45997</v>
      </c>
      <c r="C9" s="70">
        <f t="shared" si="0"/>
        <v>0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45998</v>
      </c>
      <c r="C10" s="70">
        <f t="shared" si="0"/>
        <v>0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45999</v>
      </c>
      <c r="C11" s="70">
        <f t="shared" si="0"/>
        <v>0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46000</v>
      </c>
      <c r="C12" s="70">
        <f t="shared" si="0"/>
        <v>23.266666669999999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13.6</v>
      </c>
      <c r="O12" s="30">
        <v>9.6666666699999997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46001</v>
      </c>
      <c r="C13" s="70">
        <f t="shared" si="0"/>
        <v>265.80000001000002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65.366666670000001</v>
      </c>
      <c r="N13" s="30">
        <v>48</v>
      </c>
      <c r="O13" s="30">
        <v>30.75</v>
      </c>
      <c r="P13" s="30">
        <v>0</v>
      </c>
      <c r="Q13" s="30">
        <v>0</v>
      </c>
      <c r="R13" s="30">
        <v>13.66666667</v>
      </c>
      <c r="S13" s="30">
        <v>8.1999999999999993</v>
      </c>
      <c r="T13" s="30">
        <v>7.5166666700000002</v>
      </c>
      <c r="U13" s="30">
        <v>0</v>
      </c>
      <c r="V13" s="30">
        <v>24.05</v>
      </c>
      <c r="W13" s="30">
        <v>39</v>
      </c>
      <c r="X13" s="30">
        <v>10.4</v>
      </c>
      <c r="Y13" s="30">
        <v>0</v>
      </c>
      <c r="Z13" s="30">
        <v>0</v>
      </c>
      <c r="AA13" s="30">
        <v>0</v>
      </c>
      <c r="AB13" s="31">
        <v>18.850000000000001</v>
      </c>
    </row>
    <row r="14" spans="1:28" ht="15.75" x14ac:dyDescent="0.25">
      <c r="A14" s="23"/>
      <c r="B14" s="32">
        <v>46002</v>
      </c>
      <c r="C14" s="70">
        <f t="shared" si="0"/>
        <v>140.68333333000001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58</v>
      </c>
      <c r="N14" s="30">
        <v>57.4</v>
      </c>
      <c r="O14" s="30">
        <v>25.283333330000001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46003</v>
      </c>
      <c r="C15" s="70">
        <f t="shared" si="0"/>
        <v>0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46004</v>
      </c>
      <c r="C16" s="70">
        <f t="shared" si="0"/>
        <v>169.04999999999998</v>
      </c>
      <c r="D16" s="71"/>
      <c r="E16" s="29">
        <v>0</v>
      </c>
      <c r="F16" s="30">
        <v>0</v>
      </c>
      <c r="G16" s="30">
        <v>7</v>
      </c>
      <c r="H16" s="30">
        <v>21</v>
      </c>
      <c r="I16" s="30">
        <v>21</v>
      </c>
      <c r="J16" s="30">
        <v>23.666666670000001</v>
      </c>
      <c r="K16" s="30">
        <v>21</v>
      </c>
      <c r="L16" s="30">
        <v>33.799999999999997</v>
      </c>
      <c r="M16" s="30">
        <v>27</v>
      </c>
      <c r="N16" s="30">
        <v>9.3333333300000003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5.25</v>
      </c>
    </row>
    <row r="17" spans="1:28" ht="15.75" x14ac:dyDescent="0.25">
      <c r="A17" s="23"/>
      <c r="B17" s="32">
        <v>46005</v>
      </c>
      <c r="C17" s="70">
        <f t="shared" si="0"/>
        <v>1091.1833333300001</v>
      </c>
      <c r="D17" s="71"/>
      <c r="E17" s="29">
        <v>30.06666667</v>
      </c>
      <c r="F17" s="30">
        <v>52.7</v>
      </c>
      <c r="G17" s="30">
        <v>49.333333330000002</v>
      </c>
      <c r="H17" s="30">
        <v>21</v>
      </c>
      <c r="I17" s="30">
        <v>43</v>
      </c>
      <c r="J17" s="30">
        <v>40</v>
      </c>
      <c r="K17" s="30">
        <v>37</v>
      </c>
      <c r="L17" s="30">
        <v>48</v>
      </c>
      <c r="M17" s="30">
        <v>8</v>
      </c>
      <c r="N17" s="30">
        <v>33.583333330000002</v>
      </c>
      <c r="O17" s="30">
        <v>55</v>
      </c>
      <c r="P17" s="30">
        <v>47</v>
      </c>
      <c r="Q17" s="30">
        <v>19.833333329999999</v>
      </c>
      <c r="R17" s="30">
        <v>0</v>
      </c>
      <c r="S17" s="30">
        <v>0</v>
      </c>
      <c r="T17" s="30">
        <v>0</v>
      </c>
      <c r="U17" s="30">
        <v>37.666666669999998</v>
      </c>
      <c r="V17" s="30">
        <v>63</v>
      </c>
      <c r="W17" s="30">
        <v>63</v>
      </c>
      <c r="X17" s="30">
        <v>63</v>
      </c>
      <c r="Y17" s="30">
        <v>101</v>
      </c>
      <c r="Z17" s="30">
        <v>119</v>
      </c>
      <c r="AA17" s="30">
        <v>89</v>
      </c>
      <c r="AB17" s="31">
        <v>71</v>
      </c>
    </row>
    <row r="18" spans="1:28" ht="15.75" x14ac:dyDescent="0.25">
      <c r="A18" s="23"/>
      <c r="B18" s="32">
        <v>46006</v>
      </c>
      <c r="C18" s="70">
        <f t="shared" si="0"/>
        <v>466.91666666999998</v>
      </c>
      <c r="D18" s="71"/>
      <c r="E18" s="29">
        <v>53</v>
      </c>
      <c r="F18" s="30">
        <v>41</v>
      </c>
      <c r="G18" s="30">
        <v>21.35</v>
      </c>
      <c r="H18" s="30">
        <v>0</v>
      </c>
      <c r="I18" s="30">
        <v>0</v>
      </c>
      <c r="J18" s="30">
        <v>41</v>
      </c>
      <c r="K18" s="30">
        <v>41</v>
      </c>
      <c r="L18" s="30">
        <v>28</v>
      </c>
      <c r="M18" s="30">
        <v>44</v>
      </c>
      <c r="N18" s="30">
        <v>44</v>
      </c>
      <c r="O18" s="30">
        <v>27</v>
      </c>
      <c r="P18" s="30">
        <v>71</v>
      </c>
      <c r="Q18" s="30">
        <v>40</v>
      </c>
      <c r="R18" s="30">
        <v>0</v>
      </c>
      <c r="S18" s="30">
        <v>0.36666666999999997</v>
      </c>
      <c r="T18" s="30">
        <v>2</v>
      </c>
      <c r="U18" s="30">
        <v>2</v>
      </c>
      <c r="V18" s="30">
        <v>2</v>
      </c>
      <c r="W18" s="30">
        <v>1.1666666699999999</v>
      </c>
      <c r="X18" s="30">
        <v>1.03333333</v>
      </c>
      <c r="Y18" s="30">
        <v>2</v>
      </c>
      <c r="Z18" s="30">
        <v>2</v>
      </c>
      <c r="AA18" s="30">
        <v>2</v>
      </c>
      <c r="AB18" s="31">
        <v>1</v>
      </c>
    </row>
    <row r="19" spans="1:28" ht="15.75" x14ac:dyDescent="0.25">
      <c r="A19" s="23"/>
      <c r="B19" s="32">
        <v>46007</v>
      </c>
      <c r="C19" s="70">
        <f t="shared" si="0"/>
        <v>586.15000000000009</v>
      </c>
      <c r="D19" s="71"/>
      <c r="E19" s="29">
        <v>30.916666670000001</v>
      </c>
      <c r="F19" s="30">
        <v>31.666666670000001</v>
      </c>
      <c r="G19" s="30">
        <v>21</v>
      </c>
      <c r="H19" s="30">
        <v>0</v>
      </c>
      <c r="I19" s="30">
        <v>0</v>
      </c>
      <c r="J19" s="30">
        <v>20.9</v>
      </c>
      <c r="K19" s="30">
        <v>14.33333333</v>
      </c>
      <c r="L19" s="30">
        <v>28</v>
      </c>
      <c r="M19" s="30">
        <v>8</v>
      </c>
      <c r="N19" s="30">
        <v>8</v>
      </c>
      <c r="O19" s="30">
        <v>58</v>
      </c>
      <c r="P19" s="30">
        <v>102.33333333</v>
      </c>
      <c r="Q19" s="30">
        <v>141</v>
      </c>
      <c r="R19" s="30">
        <v>79</v>
      </c>
      <c r="S19" s="30">
        <v>1</v>
      </c>
      <c r="T19" s="30">
        <v>1</v>
      </c>
      <c r="U19" s="30">
        <v>2</v>
      </c>
      <c r="V19" s="30">
        <v>2</v>
      </c>
      <c r="W19" s="30">
        <v>2</v>
      </c>
      <c r="X19" s="30">
        <v>2</v>
      </c>
      <c r="Y19" s="30">
        <v>2</v>
      </c>
      <c r="Z19" s="30">
        <v>2</v>
      </c>
      <c r="AA19" s="30">
        <v>2</v>
      </c>
      <c r="AB19" s="31">
        <v>27</v>
      </c>
    </row>
    <row r="20" spans="1:28" ht="15.75" x14ac:dyDescent="0.25">
      <c r="A20" s="23"/>
      <c r="B20" s="32">
        <v>46008</v>
      </c>
      <c r="C20" s="70">
        <f t="shared" si="0"/>
        <v>987.79999998999983</v>
      </c>
      <c r="D20" s="71"/>
      <c r="E20" s="29">
        <v>87.166666669999998</v>
      </c>
      <c r="F20" s="30">
        <v>61</v>
      </c>
      <c r="G20" s="30">
        <v>61</v>
      </c>
      <c r="H20" s="30">
        <v>61</v>
      </c>
      <c r="I20" s="30">
        <v>41</v>
      </c>
      <c r="J20" s="30">
        <v>53.8</v>
      </c>
      <c r="K20" s="30">
        <v>26.633333329999999</v>
      </c>
      <c r="L20" s="30">
        <v>65</v>
      </c>
      <c r="M20" s="30">
        <v>46.2</v>
      </c>
      <c r="N20" s="30">
        <v>34</v>
      </c>
      <c r="O20" s="30">
        <v>135.93333333000001</v>
      </c>
      <c r="P20" s="30">
        <v>136.73333332999999</v>
      </c>
      <c r="Q20" s="30">
        <v>125</v>
      </c>
      <c r="R20" s="30">
        <v>0</v>
      </c>
      <c r="S20" s="30">
        <v>0.33333332999999998</v>
      </c>
      <c r="T20" s="30">
        <v>2</v>
      </c>
      <c r="U20" s="30">
        <v>2</v>
      </c>
      <c r="V20" s="30">
        <v>2</v>
      </c>
      <c r="W20" s="30">
        <v>2</v>
      </c>
      <c r="X20" s="30">
        <v>2</v>
      </c>
      <c r="Y20" s="30">
        <v>2</v>
      </c>
      <c r="Z20" s="30">
        <v>2</v>
      </c>
      <c r="AA20" s="30">
        <v>2</v>
      </c>
      <c r="AB20" s="31">
        <v>37</v>
      </c>
    </row>
    <row r="21" spans="1:28" ht="15.75" x14ac:dyDescent="0.25">
      <c r="A21" s="23"/>
      <c r="B21" s="32">
        <v>46009</v>
      </c>
      <c r="C21" s="70">
        <f t="shared" si="0"/>
        <v>540.95000000000005</v>
      </c>
      <c r="D21" s="71"/>
      <c r="E21" s="29">
        <v>54.133333329999999</v>
      </c>
      <c r="F21" s="30">
        <v>41.2</v>
      </c>
      <c r="G21" s="30">
        <v>32.116666670000001</v>
      </c>
      <c r="H21" s="30">
        <v>0</v>
      </c>
      <c r="I21" s="30">
        <v>0</v>
      </c>
      <c r="J21" s="30">
        <v>0</v>
      </c>
      <c r="K21" s="30">
        <v>5.2</v>
      </c>
      <c r="L21" s="30">
        <v>58.3</v>
      </c>
      <c r="M21" s="30">
        <v>44</v>
      </c>
      <c r="N21" s="30">
        <v>70</v>
      </c>
      <c r="O21" s="30">
        <v>63</v>
      </c>
      <c r="P21" s="30">
        <v>63</v>
      </c>
      <c r="Q21" s="30">
        <v>63</v>
      </c>
      <c r="R21" s="30">
        <v>2</v>
      </c>
      <c r="S21" s="30">
        <v>2</v>
      </c>
      <c r="T21" s="30">
        <v>2</v>
      </c>
      <c r="U21" s="30">
        <v>2</v>
      </c>
      <c r="V21" s="30">
        <v>2</v>
      </c>
      <c r="W21" s="30">
        <v>2</v>
      </c>
      <c r="X21" s="30">
        <v>2</v>
      </c>
      <c r="Y21" s="30">
        <v>2</v>
      </c>
      <c r="Z21" s="30">
        <v>2</v>
      </c>
      <c r="AA21" s="30">
        <v>2</v>
      </c>
      <c r="AB21" s="31">
        <v>27</v>
      </c>
    </row>
    <row r="22" spans="1:28" ht="15.75" x14ac:dyDescent="0.25">
      <c r="A22" s="23"/>
      <c r="B22" s="32">
        <v>46010</v>
      </c>
      <c r="C22" s="70">
        <f t="shared" si="0"/>
        <v>176.75</v>
      </c>
      <c r="D22" s="71"/>
      <c r="E22" s="29">
        <v>41</v>
      </c>
      <c r="F22" s="30">
        <v>21</v>
      </c>
      <c r="G22" s="30">
        <v>21</v>
      </c>
      <c r="H22" s="30">
        <v>41</v>
      </c>
      <c r="I22" s="30">
        <v>1</v>
      </c>
      <c r="J22" s="30">
        <v>1</v>
      </c>
      <c r="K22" s="30">
        <v>1</v>
      </c>
      <c r="L22" s="30">
        <v>8</v>
      </c>
      <c r="M22" s="30">
        <v>8</v>
      </c>
      <c r="N22" s="30">
        <v>8</v>
      </c>
      <c r="O22" s="30">
        <v>8.75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2</v>
      </c>
      <c r="V22" s="30">
        <v>2</v>
      </c>
      <c r="W22" s="30">
        <v>2</v>
      </c>
      <c r="X22" s="30">
        <v>2</v>
      </c>
      <c r="Y22" s="30">
        <v>2</v>
      </c>
      <c r="Z22" s="30">
        <v>4</v>
      </c>
      <c r="AA22" s="30">
        <v>2</v>
      </c>
      <c r="AB22" s="31">
        <v>1</v>
      </c>
    </row>
    <row r="23" spans="1:28" ht="15.75" x14ac:dyDescent="0.25">
      <c r="A23" s="23"/>
      <c r="B23" s="32">
        <v>46011</v>
      </c>
      <c r="C23" s="70">
        <f t="shared" si="0"/>
        <v>400.90000000000003</v>
      </c>
      <c r="D23" s="71"/>
      <c r="E23" s="29">
        <v>30.116666670000001</v>
      </c>
      <c r="F23" s="30">
        <v>0</v>
      </c>
      <c r="G23" s="30">
        <v>10.15</v>
      </c>
      <c r="H23" s="30">
        <v>41</v>
      </c>
      <c r="I23" s="30">
        <v>21</v>
      </c>
      <c r="J23" s="30">
        <v>9.8000000000000007</v>
      </c>
      <c r="K23" s="30">
        <v>0</v>
      </c>
      <c r="L23" s="30">
        <v>0</v>
      </c>
      <c r="M23" s="30">
        <v>49.466666670000002</v>
      </c>
      <c r="N23" s="30">
        <v>88</v>
      </c>
      <c r="O23" s="30">
        <v>99.333333330000002</v>
      </c>
      <c r="P23" s="30">
        <v>41</v>
      </c>
      <c r="Q23" s="30">
        <v>0.31666666999999998</v>
      </c>
      <c r="R23" s="30">
        <v>0</v>
      </c>
      <c r="S23" s="30">
        <v>0.18333332999999999</v>
      </c>
      <c r="T23" s="30">
        <v>2</v>
      </c>
      <c r="U23" s="30">
        <v>2</v>
      </c>
      <c r="V23" s="30">
        <v>0.53333333000000005</v>
      </c>
      <c r="W23" s="30">
        <v>2</v>
      </c>
      <c r="X23" s="30">
        <v>0</v>
      </c>
      <c r="Y23" s="30">
        <v>2</v>
      </c>
      <c r="Z23" s="30">
        <v>2</v>
      </c>
      <c r="AA23" s="30">
        <v>0</v>
      </c>
      <c r="AB23" s="31">
        <v>0</v>
      </c>
    </row>
    <row r="24" spans="1:28" ht="15.75" x14ac:dyDescent="0.25">
      <c r="A24" s="23"/>
      <c r="B24" s="32">
        <v>46012</v>
      </c>
      <c r="C24" s="70">
        <f t="shared" si="0"/>
        <v>594.01666666000006</v>
      </c>
      <c r="D24" s="71"/>
      <c r="E24" s="29">
        <v>18.899999999999999</v>
      </c>
      <c r="F24" s="30">
        <v>32.683333330000004</v>
      </c>
      <c r="G24" s="30">
        <v>36.833333330000002</v>
      </c>
      <c r="H24" s="30">
        <v>61</v>
      </c>
      <c r="I24" s="30">
        <v>61</v>
      </c>
      <c r="J24" s="30">
        <v>61</v>
      </c>
      <c r="K24" s="30">
        <v>61</v>
      </c>
      <c r="L24" s="30">
        <v>0</v>
      </c>
      <c r="M24" s="30">
        <v>0</v>
      </c>
      <c r="N24" s="30">
        <v>30.6</v>
      </c>
      <c r="O24" s="30">
        <v>27</v>
      </c>
      <c r="P24" s="30">
        <v>1</v>
      </c>
      <c r="Q24" s="30">
        <v>75</v>
      </c>
      <c r="R24" s="30">
        <v>75</v>
      </c>
      <c r="S24" s="30">
        <v>2</v>
      </c>
      <c r="T24" s="30">
        <v>2</v>
      </c>
      <c r="U24" s="30">
        <v>2</v>
      </c>
      <c r="V24" s="30">
        <v>2</v>
      </c>
      <c r="W24" s="30">
        <v>2</v>
      </c>
      <c r="X24" s="30">
        <v>2</v>
      </c>
      <c r="Y24" s="30">
        <v>2</v>
      </c>
      <c r="Z24" s="30">
        <v>2</v>
      </c>
      <c r="AA24" s="30">
        <v>2</v>
      </c>
      <c r="AB24" s="31">
        <v>35</v>
      </c>
    </row>
    <row r="25" spans="1:28" ht="15.75" x14ac:dyDescent="0.25">
      <c r="A25" s="23"/>
      <c r="B25" s="32">
        <v>46013</v>
      </c>
      <c r="C25" s="70">
        <f t="shared" si="0"/>
        <v>663.21666665999999</v>
      </c>
      <c r="D25" s="71"/>
      <c r="E25" s="29">
        <v>69.333333330000002</v>
      </c>
      <c r="F25" s="30">
        <v>64.133333329999999</v>
      </c>
      <c r="G25" s="30">
        <v>21</v>
      </c>
      <c r="H25" s="30">
        <v>0</v>
      </c>
      <c r="I25" s="30">
        <v>0</v>
      </c>
      <c r="J25" s="30">
        <v>22.75</v>
      </c>
      <c r="K25" s="30">
        <v>53</v>
      </c>
      <c r="L25" s="30">
        <v>0</v>
      </c>
      <c r="M25" s="30">
        <v>28</v>
      </c>
      <c r="N25" s="30">
        <v>112</v>
      </c>
      <c r="O25" s="30">
        <v>125</v>
      </c>
      <c r="P25" s="30">
        <v>125</v>
      </c>
      <c r="Q25" s="30">
        <v>21</v>
      </c>
      <c r="R25" s="30">
        <v>2</v>
      </c>
      <c r="S25" s="30">
        <v>2</v>
      </c>
      <c r="T25" s="30">
        <v>2</v>
      </c>
      <c r="U25" s="30">
        <v>2</v>
      </c>
      <c r="V25" s="30">
        <v>2</v>
      </c>
      <c r="W25" s="30">
        <v>2</v>
      </c>
      <c r="X25" s="30">
        <v>2</v>
      </c>
      <c r="Y25" s="30">
        <v>2</v>
      </c>
      <c r="Z25" s="30">
        <v>2</v>
      </c>
      <c r="AA25" s="30">
        <v>2</v>
      </c>
      <c r="AB25" s="31">
        <v>2</v>
      </c>
    </row>
    <row r="26" spans="1:28" ht="15.75" x14ac:dyDescent="0.25">
      <c r="A26" s="23"/>
      <c r="B26" s="32">
        <v>46014</v>
      </c>
      <c r="C26" s="70">
        <f t="shared" si="0"/>
        <v>171.35</v>
      </c>
      <c r="D26" s="71"/>
      <c r="E26" s="29">
        <v>23.966666669999999</v>
      </c>
      <c r="F26" s="30">
        <v>5.95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17.93333333</v>
      </c>
      <c r="N26" s="30">
        <v>26</v>
      </c>
      <c r="O26" s="30">
        <v>19</v>
      </c>
      <c r="P26" s="30">
        <v>19</v>
      </c>
      <c r="Q26" s="30">
        <v>19</v>
      </c>
      <c r="R26" s="30">
        <v>2</v>
      </c>
      <c r="S26" s="30">
        <v>2</v>
      </c>
      <c r="T26" s="30">
        <v>2</v>
      </c>
      <c r="U26" s="30">
        <v>2</v>
      </c>
      <c r="V26" s="30">
        <v>2</v>
      </c>
      <c r="W26" s="30">
        <v>2</v>
      </c>
      <c r="X26" s="30">
        <v>2</v>
      </c>
      <c r="Y26" s="30">
        <v>2</v>
      </c>
      <c r="Z26" s="30">
        <v>2</v>
      </c>
      <c r="AA26" s="30">
        <v>2</v>
      </c>
      <c r="AB26" s="31">
        <v>20.5</v>
      </c>
    </row>
    <row r="27" spans="1:28" ht="15.75" x14ac:dyDescent="0.25">
      <c r="A27" s="23"/>
      <c r="B27" s="32">
        <v>46015</v>
      </c>
      <c r="C27" s="70">
        <f t="shared" si="0"/>
        <v>10.483333330000001</v>
      </c>
      <c r="D27" s="71"/>
      <c r="E27" s="29">
        <v>10.483333330000001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46016</v>
      </c>
      <c r="C28" s="70">
        <f t="shared" si="0"/>
        <v>31.683333329999996</v>
      </c>
      <c r="D28" s="71"/>
      <c r="E28" s="29">
        <v>19.083333329999999</v>
      </c>
      <c r="F28" s="30">
        <v>12.6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46017</v>
      </c>
      <c r="C29" s="70">
        <f t="shared" si="0"/>
        <v>13.78333333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13.78333333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46018</v>
      </c>
      <c r="C30" s="70">
        <f t="shared" si="0"/>
        <v>0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46019</v>
      </c>
      <c r="C31" s="70">
        <f t="shared" si="0"/>
        <v>0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46020</v>
      </c>
      <c r="C32" s="70">
        <f t="shared" si="0"/>
        <v>397.61666666999997</v>
      </c>
      <c r="D32" s="71"/>
      <c r="E32" s="29">
        <v>10.85</v>
      </c>
      <c r="F32" s="30">
        <v>7.7</v>
      </c>
      <c r="G32" s="30">
        <v>21</v>
      </c>
      <c r="H32" s="30">
        <v>21</v>
      </c>
      <c r="I32" s="30">
        <v>21</v>
      </c>
      <c r="J32" s="30">
        <v>28</v>
      </c>
      <c r="K32" s="30">
        <v>5.1333333300000001</v>
      </c>
      <c r="L32" s="30">
        <v>32</v>
      </c>
      <c r="M32" s="30">
        <v>30.06666667</v>
      </c>
      <c r="N32" s="30">
        <v>0</v>
      </c>
      <c r="O32" s="30">
        <v>17.5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0.36666666999999997</v>
      </c>
      <c r="W32" s="30">
        <v>2</v>
      </c>
      <c r="X32" s="30">
        <v>27</v>
      </c>
      <c r="Y32" s="30">
        <v>27</v>
      </c>
      <c r="Z32" s="30">
        <v>27</v>
      </c>
      <c r="AA32" s="30">
        <v>45</v>
      </c>
      <c r="AB32" s="31">
        <v>75</v>
      </c>
    </row>
    <row r="33" spans="1:28" ht="15.75" x14ac:dyDescent="0.25">
      <c r="A33" s="23"/>
      <c r="B33" s="32">
        <v>46021</v>
      </c>
      <c r="C33" s="70">
        <f t="shared" si="0"/>
        <v>586.33333332999996</v>
      </c>
      <c r="D33" s="71"/>
      <c r="E33" s="29">
        <v>2</v>
      </c>
      <c r="F33" s="30">
        <v>61</v>
      </c>
      <c r="G33" s="30">
        <v>72</v>
      </c>
      <c r="H33" s="30">
        <v>61</v>
      </c>
      <c r="I33" s="30">
        <v>61</v>
      </c>
      <c r="J33" s="30">
        <v>73</v>
      </c>
      <c r="K33" s="30">
        <v>64</v>
      </c>
      <c r="L33" s="30">
        <v>88.7</v>
      </c>
      <c r="M33" s="30">
        <v>88.733333329999994</v>
      </c>
      <c r="N33" s="30">
        <v>13.3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1">
        <v>1.6</v>
      </c>
    </row>
    <row r="34" spans="1:28" ht="16.5" thickTop="1" x14ac:dyDescent="0.25">
      <c r="A34" s="23"/>
      <c r="B34" s="33">
        <v>46022</v>
      </c>
      <c r="C34" s="72">
        <f t="shared" si="0"/>
        <v>626.88333333000003</v>
      </c>
      <c r="D34" s="73"/>
      <c r="E34" s="29">
        <v>96.2</v>
      </c>
      <c r="F34" s="30">
        <v>53</v>
      </c>
      <c r="G34" s="30">
        <v>41</v>
      </c>
      <c r="H34" s="30">
        <v>41</v>
      </c>
      <c r="I34" s="30">
        <v>41</v>
      </c>
      <c r="J34" s="30">
        <v>21</v>
      </c>
      <c r="K34" s="30">
        <v>0</v>
      </c>
      <c r="L34" s="30">
        <v>0</v>
      </c>
      <c r="M34" s="30">
        <v>12.65</v>
      </c>
      <c r="N34" s="30">
        <v>0</v>
      </c>
      <c r="O34" s="30">
        <v>0</v>
      </c>
      <c r="P34" s="30">
        <v>17.850000000000001</v>
      </c>
      <c r="Q34" s="30">
        <v>0</v>
      </c>
      <c r="R34" s="30">
        <v>0</v>
      </c>
      <c r="S34" s="30">
        <v>22.05</v>
      </c>
      <c r="T34" s="30">
        <v>41.133333329999999</v>
      </c>
      <c r="U34" s="30">
        <v>2</v>
      </c>
      <c r="V34" s="30">
        <v>2</v>
      </c>
      <c r="W34" s="30">
        <v>2</v>
      </c>
      <c r="X34" s="30">
        <v>2</v>
      </c>
      <c r="Y34" s="30">
        <v>63</v>
      </c>
      <c r="Z34" s="30">
        <v>63</v>
      </c>
      <c r="AA34" s="30">
        <v>37</v>
      </c>
      <c r="AB34" s="31">
        <v>69</v>
      </c>
    </row>
    <row r="35" spans="1:28" x14ac:dyDescent="0.25">
      <c r="A35" s="23"/>
      <c r="B35" s="23"/>
      <c r="C35" s="84">
        <f>SUM(C4:D34)</f>
        <v>8720.7666666399982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45992</v>
      </c>
      <c r="C39" s="70">
        <f t="shared" ref="C39:C69" si="1">SUM(E39:AB39)</f>
        <v>-565.56666667000002</v>
      </c>
      <c r="D39" s="71"/>
      <c r="E39" s="29">
        <v>-35</v>
      </c>
      <c r="F39" s="30">
        <v>-41</v>
      </c>
      <c r="G39" s="30">
        <v>-41</v>
      </c>
      <c r="H39" s="30">
        <v>-41</v>
      </c>
      <c r="I39" s="30">
        <v>-41</v>
      </c>
      <c r="J39" s="30">
        <v>-41</v>
      </c>
      <c r="K39" s="30">
        <v>-1</v>
      </c>
      <c r="L39" s="30">
        <v>-20</v>
      </c>
      <c r="M39" s="30">
        <v>-35</v>
      </c>
      <c r="N39" s="30">
        <v>-36</v>
      </c>
      <c r="O39" s="30">
        <v>-20</v>
      </c>
      <c r="P39" s="30">
        <v>-1</v>
      </c>
      <c r="Q39" s="30">
        <v>-1</v>
      </c>
      <c r="R39" s="30">
        <v>-38</v>
      </c>
      <c r="S39" s="30">
        <v>-55</v>
      </c>
      <c r="T39" s="30">
        <v>-32.566666669999996</v>
      </c>
      <c r="U39" s="30">
        <v>-35</v>
      </c>
      <c r="V39" s="30">
        <v>-36</v>
      </c>
      <c r="W39" s="30">
        <v>-15</v>
      </c>
      <c r="X39" s="30">
        <v>0</v>
      </c>
      <c r="Y39" s="30">
        <v>0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45993</v>
      </c>
      <c r="C40" s="70">
        <f t="shared" si="1"/>
        <v>-153.1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-22</v>
      </c>
      <c r="O40" s="30">
        <v>-36.333333330000002</v>
      </c>
      <c r="P40" s="30">
        <v>-1</v>
      </c>
      <c r="Q40" s="30">
        <v>-60.9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-23.8</v>
      </c>
      <c r="X40" s="30">
        <v>-9.06666667</v>
      </c>
      <c r="Y40" s="30">
        <v>0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45994</v>
      </c>
      <c r="C41" s="70">
        <f t="shared" si="1"/>
        <v>0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1">
        <v>0</v>
      </c>
    </row>
    <row r="42" spans="1:28" ht="15.75" x14ac:dyDescent="0.25">
      <c r="A42" s="23"/>
      <c r="B42" s="32">
        <v>45995</v>
      </c>
      <c r="C42" s="70">
        <f t="shared" si="1"/>
        <v>-384.86666668000004</v>
      </c>
      <c r="D42" s="71"/>
      <c r="E42" s="29">
        <v>-14.66666667</v>
      </c>
      <c r="F42" s="30">
        <v>-40</v>
      </c>
      <c r="G42" s="30">
        <v>-40</v>
      </c>
      <c r="H42" s="30">
        <v>-28.666666670000001</v>
      </c>
      <c r="I42" s="30">
        <v>-22</v>
      </c>
      <c r="J42" s="30">
        <v>-40</v>
      </c>
      <c r="K42" s="30">
        <v>-0.76666666999999999</v>
      </c>
      <c r="L42" s="30">
        <v>-32</v>
      </c>
      <c r="M42" s="30">
        <v>-40</v>
      </c>
      <c r="N42" s="30">
        <v>-48</v>
      </c>
      <c r="O42" s="30">
        <v>-10.766666669999999</v>
      </c>
      <c r="P42" s="30">
        <v>-53</v>
      </c>
      <c r="Q42" s="30">
        <v>-15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1">
        <v>0</v>
      </c>
    </row>
    <row r="43" spans="1:28" ht="15.75" x14ac:dyDescent="0.25">
      <c r="A43" s="23"/>
      <c r="B43" s="32">
        <v>45996</v>
      </c>
      <c r="C43" s="70">
        <f t="shared" si="1"/>
        <v>-436.73333332999999</v>
      </c>
      <c r="D43" s="71"/>
      <c r="E43" s="29">
        <v>0</v>
      </c>
      <c r="F43" s="30">
        <v>0</v>
      </c>
      <c r="G43" s="30">
        <v>0</v>
      </c>
      <c r="H43" s="30">
        <v>-11.33333333</v>
      </c>
      <c r="I43" s="30">
        <v>-28.016666669999999</v>
      </c>
      <c r="J43" s="30">
        <v>-22.55</v>
      </c>
      <c r="K43" s="30">
        <v>-15.75</v>
      </c>
      <c r="L43" s="30">
        <v>-15</v>
      </c>
      <c r="M43" s="30">
        <v>-9.5</v>
      </c>
      <c r="N43" s="30">
        <v>0</v>
      </c>
      <c r="O43" s="30">
        <v>0</v>
      </c>
      <c r="P43" s="30">
        <v>0</v>
      </c>
      <c r="Q43" s="30">
        <v>-7.5833333300000003</v>
      </c>
      <c r="R43" s="30">
        <v>-35</v>
      </c>
      <c r="S43" s="30">
        <v>-35</v>
      </c>
      <c r="T43" s="30">
        <v>-15</v>
      </c>
      <c r="U43" s="30">
        <v>-15</v>
      </c>
      <c r="V43" s="30">
        <v>-15</v>
      </c>
      <c r="W43" s="30">
        <v>-20</v>
      </c>
      <c r="X43" s="30">
        <v>-30</v>
      </c>
      <c r="Y43" s="30">
        <v>-40</v>
      </c>
      <c r="Z43" s="30">
        <v>-40</v>
      </c>
      <c r="AA43" s="30">
        <v>-41</v>
      </c>
      <c r="AB43" s="31">
        <v>-41</v>
      </c>
    </row>
    <row r="44" spans="1:28" ht="15.75" x14ac:dyDescent="0.25">
      <c r="A44" s="23"/>
      <c r="B44" s="32">
        <v>45997</v>
      </c>
      <c r="C44" s="70">
        <f t="shared" si="1"/>
        <v>-852.58333332999996</v>
      </c>
      <c r="D44" s="71"/>
      <c r="E44" s="29">
        <v>0</v>
      </c>
      <c r="F44" s="30">
        <v>0</v>
      </c>
      <c r="G44" s="30">
        <v>0</v>
      </c>
      <c r="H44" s="30">
        <v>-4.5833333300000003</v>
      </c>
      <c r="I44" s="30">
        <v>-14</v>
      </c>
      <c r="J44" s="30">
        <v>-19</v>
      </c>
      <c r="K44" s="30">
        <v>-27</v>
      </c>
      <c r="L44" s="30">
        <v>-31</v>
      </c>
      <c r="M44" s="30">
        <v>-41</v>
      </c>
      <c r="N44" s="30">
        <v>-60</v>
      </c>
      <c r="O44" s="30">
        <v>-58</v>
      </c>
      <c r="P44" s="30">
        <v>-60</v>
      </c>
      <c r="Q44" s="30">
        <v>-64</v>
      </c>
      <c r="R44" s="30">
        <v>-60</v>
      </c>
      <c r="S44" s="30">
        <v>-59</v>
      </c>
      <c r="T44" s="30">
        <v>-40</v>
      </c>
      <c r="U44" s="30">
        <v>-40</v>
      </c>
      <c r="V44" s="30">
        <v>-40</v>
      </c>
      <c r="W44" s="30">
        <v>-40</v>
      </c>
      <c r="X44" s="30">
        <v>-48</v>
      </c>
      <c r="Y44" s="30">
        <v>-27</v>
      </c>
      <c r="Z44" s="30">
        <v>-40</v>
      </c>
      <c r="AA44" s="30">
        <v>-40</v>
      </c>
      <c r="AB44" s="31">
        <v>-40</v>
      </c>
    </row>
    <row r="45" spans="1:28" ht="15.75" x14ac:dyDescent="0.25">
      <c r="A45" s="23"/>
      <c r="B45" s="32">
        <v>45998</v>
      </c>
      <c r="C45" s="70">
        <f t="shared" si="1"/>
        <v>-1144.5</v>
      </c>
      <c r="D45" s="71"/>
      <c r="E45" s="29">
        <v>-40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-30.533333330000001</v>
      </c>
      <c r="L45" s="30">
        <v>-41</v>
      </c>
      <c r="M45" s="30">
        <v>-33</v>
      </c>
      <c r="N45" s="30">
        <v>-41</v>
      </c>
      <c r="O45" s="30">
        <v>-41</v>
      </c>
      <c r="P45" s="30">
        <v>-90</v>
      </c>
      <c r="Q45" s="30">
        <v>-90</v>
      </c>
      <c r="R45" s="30">
        <v>-80</v>
      </c>
      <c r="S45" s="30">
        <v>-67.766666670000006</v>
      </c>
      <c r="T45" s="30">
        <v>-52</v>
      </c>
      <c r="U45" s="30">
        <v>-65.333333330000002</v>
      </c>
      <c r="V45" s="30">
        <v>-80</v>
      </c>
      <c r="W45" s="30">
        <v>-70</v>
      </c>
      <c r="X45" s="30">
        <v>-51.866666670000001</v>
      </c>
      <c r="Y45" s="30">
        <v>-72</v>
      </c>
      <c r="Z45" s="30">
        <v>-68</v>
      </c>
      <c r="AA45" s="30">
        <v>-90</v>
      </c>
      <c r="AB45" s="31">
        <v>-41</v>
      </c>
    </row>
    <row r="46" spans="1:28" ht="15.75" x14ac:dyDescent="0.25">
      <c r="A46" s="23"/>
      <c r="B46" s="32">
        <v>45999</v>
      </c>
      <c r="C46" s="70">
        <f t="shared" si="1"/>
        <v>-1482.3</v>
      </c>
      <c r="D46" s="71"/>
      <c r="E46" s="29">
        <v>-72</v>
      </c>
      <c r="F46" s="30">
        <v>-41</v>
      </c>
      <c r="G46" s="30">
        <v>-41</v>
      </c>
      <c r="H46" s="30">
        <v>-21</v>
      </c>
      <c r="I46" s="30">
        <v>-41</v>
      </c>
      <c r="J46" s="30">
        <v>-41</v>
      </c>
      <c r="K46" s="30">
        <v>-55</v>
      </c>
      <c r="L46" s="30">
        <v>-70</v>
      </c>
      <c r="M46" s="30">
        <v>-111</v>
      </c>
      <c r="N46" s="30">
        <v>-106</v>
      </c>
      <c r="O46" s="30">
        <v>-118</v>
      </c>
      <c r="P46" s="30">
        <v>-99</v>
      </c>
      <c r="Q46" s="30">
        <v>-40</v>
      </c>
      <c r="R46" s="30">
        <v>-40</v>
      </c>
      <c r="S46" s="30">
        <v>-69.233333329999994</v>
      </c>
      <c r="T46" s="30">
        <v>-81.666666669999998</v>
      </c>
      <c r="U46" s="30">
        <v>-40</v>
      </c>
      <c r="V46" s="30">
        <v>-47.066666669999996</v>
      </c>
      <c r="W46" s="30">
        <v>-78</v>
      </c>
      <c r="X46" s="30">
        <v>-40.333333330000002</v>
      </c>
      <c r="Y46" s="30">
        <v>-60</v>
      </c>
      <c r="Z46" s="30">
        <v>-60</v>
      </c>
      <c r="AA46" s="30">
        <v>-52</v>
      </c>
      <c r="AB46" s="31">
        <v>-58</v>
      </c>
    </row>
    <row r="47" spans="1:28" ht="15.75" x14ac:dyDescent="0.25">
      <c r="A47" s="23"/>
      <c r="B47" s="32">
        <v>46000</v>
      </c>
      <c r="C47" s="70">
        <f t="shared" si="1"/>
        <v>-821.16666667000004</v>
      </c>
      <c r="D47" s="71"/>
      <c r="E47" s="29">
        <v>-41</v>
      </c>
      <c r="F47" s="30">
        <v>-41</v>
      </c>
      <c r="G47" s="30">
        <v>-41</v>
      </c>
      <c r="H47" s="30">
        <v>-41</v>
      </c>
      <c r="I47" s="30">
        <v>-41</v>
      </c>
      <c r="J47" s="30">
        <v>-41</v>
      </c>
      <c r="K47" s="30">
        <v>-40</v>
      </c>
      <c r="L47" s="30">
        <v>-40</v>
      </c>
      <c r="M47" s="30">
        <v>-40</v>
      </c>
      <c r="N47" s="30">
        <v>0</v>
      </c>
      <c r="O47" s="30">
        <v>-10</v>
      </c>
      <c r="P47" s="30">
        <v>-60.666666669999998</v>
      </c>
      <c r="Q47" s="30">
        <v>-80</v>
      </c>
      <c r="R47" s="30">
        <v>-78</v>
      </c>
      <c r="S47" s="30">
        <v>-78</v>
      </c>
      <c r="T47" s="30">
        <v>-58</v>
      </c>
      <c r="U47" s="30">
        <v>-38</v>
      </c>
      <c r="V47" s="30">
        <v>-40</v>
      </c>
      <c r="W47" s="30">
        <v>0</v>
      </c>
      <c r="X47" s="30">
        <v>0</v>
      </c>
      <c r="Y47" s="30">
        <v>-12.5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46001</v>
      </c>
      <c r="C48" s="70">
        <f t="shared" si="1"/>
        <v>-127.28333333</v>
      </c>
      <c r="D48" s="71"/>
      <c r="E48" s="29">
        <v>0</v>
      </c>
      <c r="F48" s="30">
        <v>-14.35</v>
      </c>
      <c r="G48" s="30">
        <v>-41</v>
      </c>
      <c r="H48" s="30">
        <v>-24.6</v>
      </c>
      <c r="I48" s="30">
        <v>0</v>
      </c>
      <c r="J48" s="30">
        <v>0</v>
      </c>
      <c r="K48" s="30">
        <v>-14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-25.333333329999999</v>
      </c>
      <c r="R48" s="30">
        <v>0</v>
      </c>
      <c r="S48" s="30">
        <v>-8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1">
        <v>0</v>
      </c>
    </row>
    <row r="49" spans="1:28" ht="15.75" x14ac:dyDescent="0.25">
      <c r="A49" s="23"/>
      <c r="B49" s="32">
        <v>46002</v>
      </c>
      <c r="C49" s="70">
        <f t="shared" si="1"/>
        <v>-211.06666666999999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-6.6666666699999997</v>
      </c>
      <c r="L49" s="30">
        <v>0</v>
      </c>
      <c r="M49" s="30">
        <v>0</v>
      </c>
      <c r="N49" s="30">
        <v>0</v>
      </c>
      <c r="O49" s="30">
        <v>0</v>
      </c>
      <c r="P49" s="30">
        <v>-20.666666670000001</v>
      </c>
      <c r="Q49" s="30">
        <v>-40</v>
      </c>
      <c r="R49" s="30">
        <v>-40</v>
      </c>
      <c r="S49" s="30">
        <v>-73.333333330000002</v>
      </c>
      <c r="T49" s="30">
        <v>-30.4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46003</v>
      </c>
      <c r="C50" s="70">
        <f t="shared" si="1"/>
        <v>-373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-13.33333333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-42.666666669999998</v>
      </c>
      <c r="S50" s="30">
        <v>-53</v>
      </c>
      <c r="T50" s="30">
        <v>0</v>
      </c>
      <c r="U50" s="30">
        <v>-34</v>
      </c>
      <c r="V50" s="30">
        <v>-34</v>
      </c>
      <c r="W50" s="30">
        <v>-34</v>
      </c>
      <c r="X50" s="30">
        <v>-38</v>
      </c>
      <c r="Y50" s="30">
        <v>-4</v>
      </c>
      <c r="Z50" s="30">
        <v>-40</v>
      </c>
      <c r="AA50" s="30">
        <v>-40</v>
      </c>
      <c r="AB50" s="31">
        <v>-40</v>
      </c>
    </row>
    <row r="51" spans="1:28" ht="15.75" x14ac:dyDescent="0.25">
      <c r="A51" s="23"/>
      <c r="B51" s="32">
        <v>46004</v>
      </c>
      <c r="C51" s="70">
        <f t="shared" si="1"/>
        <v>-240.28333334000001</v>
      </c>
      <c r="D51" s="71"/>
      <c r="E51" s="29">
        <v>-12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-8</v>
      </c>
      <c r="P51" s="30">
        <v>-39.666666669999998</v>
      </c>
      <c r="Q51" s="30">
        <v>-49</v>
      </c>
      <c r="R51" s="30">
        <v>-66.95</v>
      </c>
      <c r="S51" s="30">
        <v>-44</v>
      </c>
      <c r="T51" s="30">
        <v>-20.666666670000001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46005</v>
      </c>
      <c r="C52" s="70">
        <f t="shared" si="1"/>
        <v>-12.66666667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-12.66666667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46006</v>
      </c>
      <c r="C53" s="70">
        <f t="shared" si="1"/>
        <v>0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46007</v>
      </c>
      <c r="C54" s="70">
        <f t="shared" si="1"/>
        <v>0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46008</v>
      </c>
      <c r="C55" s="70">
        <f t="shared" si="1"/>
        <v>0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46009</v>
      </c>
      <c r="C56" s="70">
        <f t="shared" si="1"/>
        <v>0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46010</v>
      </c>
      <c r="C57" s="70">
        <f t="shared" si="1"/>
        <v>-220.93333333999999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-8.1666666699999997</v>
      </c>
      <c r="P57" s="30">
        <v>-35</v>
      </c>
      <c r="Q57" s="30">
        <v>-36</v>
      </c>
      <c r="R57" s="30">
        <v>-51.4</v>
      </c>
      <c r="S57" s="30">
        <v>-60.5</v>
      </c>
      <c r="T57" s="30">
        <v>-29.866666670000001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46011</v>
      </c>
      <c r="C58" s="70">
        <f t="shared" si="1"/>
        <v>0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46012</v>
      </c>
      <c r="C59" s="70">
        <f t="shared" si="1"/>
        <v>0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46013</v>
      </c>
      <c r="C60" s="70">
        <f t="shared" si="1"/>
        <v>0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46014</v>
      </c>
      <c r="C61" s="70">
        <f t="shared" si="1"/>
        <v>0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46015</v>
      </c>
      <c r="C62" s="70">
        <f t="shared" si="1"/>
        <v>-889.7166666600001</v>
      </c>
      <c r="D62" s="71"/>
      <c r="E62" s="29">
        <v>0</v>
      </c>
      <c r="F62" s="30">
        <v>0</v>
      </c>
      <c r="G62" s="30">
        <v>-19</v>
      </c>
      <c r="H62" s="30">
        <v>-30</v>
      </c>
      <c r="I62" s="30">
        <v>-30.483333330000001</v>
      </c>
      <c r="J62" s="30">
        <v>-70</v>
      </c>
      <c r="K62" s="30">
        <v>-68</v>
      </c>
      <c r="L62" s="30">
        <v>-68</v>
      </c>
      <c r="M62" s="30">
        <v>-66</v>
      </c>
      <c r="N62" s="30">
        <v>-62</v>
      </c>
      <c r="O62" s="30">
        <v>-62</v>
      </c>
      <c r="P62" s="30">
        <v>-46</v>
      </c>
      <c r="Q62" s="30">
        <v>-46</v>
      </c>
      <c r="R62" s="30">
        <v>-44.733333330000001</v>
      </c>
      <c r="S62" s="30">
        <v>-30</v>
      </c>
      <c r="T62" s="30">
        <v>-30</v>
      </c>
      <c r="U62" s="30">
        <v>-30</v>
      </c>
      <c r="V62" s="30">
        <v>-30</v>
      </c>
      <c r="W62" s="30">
        <v>-30</v>
      </c>
      <c r="X62" s="30">
        <v>-30</v>
      </c>
      <c r="Y62" s="30">
        <v>-30</v>
      </c>
      <c r="Z62" s="30">
        <v>-30</v>
      </c>
      <c r="AA62" s="30">
        <v>-30</v>
      </c>
      <c r="AB62" s="31">
        <v>-7.5</v>
      </c>
    </row>
    <row r="63" spans="1:28" ht="15.75" x14ac:dyDescent="0.25">
      <c r="A63" s="23"/>
      <c r="B63" s="32">
        <v>46016</v>
      </c>
      <c r="C63" s="70">
        <f t="shared" si="1"/>
        <v>-666.9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-13</v>
      </c>
      <c r="K63" s="30">
        <v>-30</v>
      </c>
      <c r="L63" s="30">
        <v>-30</v>
      </c>
      <c r="M63" s="30">
        <v>-30</v>
      </c>
      <c r="N63" s="30">
        <v>-30</v>
      </c>
      <c r="O63" s="30">
        <v>-30</v>
      </c>
      <c r="P63" s="30">
        <v>-56.666666669999998</v>
      </c>
      <c r="Q63" s="30">
        <v>-80</v>
      </c>
      <c r="R63" s="30">
        <v>-67.233333329999994</v>
      </c>
      <c r="S63" s="30">
        <v>-30</v>
      </c>
      <c r="T63" s="30">
        <v>-30</v>
      </c>
      <c r="U63" s="30">
        <v>-30</v>
      </c>
      <c r="V63" s="30">
        <v>-30</v>
      </c>
      <c r="W63" s="30">
        <v>-30</v>
      </c>
      <c r="X63" s="30">
        <v>-30</v>
      </c>
      <c r="Y63" s="30">
        <v>-30</v>
      </c>
      <c r="Z63" s="30">
        <v>-30</v>
      </c>
      <c r="AA63" s="30">
        <v>-30</v>
      </c>
      <c r="AB63" s="31">
        <v>-30</v>
      </c>
    </row>
    <row r="64" spans="1:28" ht="15.75" x14ac:dyDescent="0.25">
      <c r="A64" s="23"/>
      <c r="B64" s="32">
        <v>46017</v>
      </c>
      <c r="C64" s="70">
        <f t="shared" si="1"/>
        <v>-456.16666666999998</v>
      </c>
      <c r="D64" s="71"/>
      <c r="E64" s="29">
        <v>0</v>
      </c>
      <c r="F64" s="30">
        <v>0</v>
      </c>
      <c r="G64" s="30">
        <v>0</v>
      </c>
      <c r="H64" s="30">
        <v>-2.9166666700000001</v>
      </c>
      <c r="I64" s="30">
        <v>-32.666666669999998</v>
      </c>
      <c r="J64" s="30">
        <v>0</v>
      </c>
      <c r="K64" s="30">
        <v>-14</v>
      </c>
      <c r="L64" s="30">
        <v>-35</v>
      </c>
      <c r="M64" s="30">
        <v>-35</v>
      </c>
      <c r="N64" s="30">
        <v>-33.833333330000002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-22.75</v>
      </c>
      <c r="U64" s="30">
        <v>-35</v>
      </c>
      <c r="V64" s="30">
        <v>-35</v>
      </c>
      <c r="W64" s="30">
        <v>-35</v>
      </c>
      <c r="X64" s="30">
        <v>-35</v>
      </c>
      <c r="Y64" s="30">
        <v>-35</v>
      </c>
      <c r="Z64" s="30">
        <v>-35</v>
      </c>
      <c r="AA64" s="30">
        <v>-35</v>
      </c>
      <c r="AB64" s="31">
        <v>-35</v>
      </c>
    </row>
    <row r="65" spans="1:28" ht="15.75" x14ac:dyDescent="0.25">
      <c r="A65" s="23"/>
      <c r="B65" s="32">
        <v>46018</v>
      </c>
      <c r="C65" s="70">
        <f t="shared" si="1"/>
        <v>-795.25000001000001</v>
      </c>
      <c r="D65" s="71"/>
      <c r="E65" s="29">
        <v>-11.66666667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-12.83333333</v>
      </c>
      <c r="N65" s="30">
        <v>-35</v>
      </c>
      <c r="O65" s="30">
        <v>-64.766666670000006</v>
      </c>
      <c r="P65" s="30">
        <v>-62</v>
      </c>
      <c r="Q65" s="30">
        <v>-62</v>
      </c>
      <c r="R65" s="30">
        <v>-87</v>
      </c>
      <c r="S65" s="30">
        <v>-85</v>
      </c>
      <c r="T65" s="30">
        <v>-86.666666669999998</v>
      </c>
      <c r="U65" s="30">
        <v>-59.9</v>
      </c>
      <c r="V65" s="30">
        <v>-35</v>
      </c>
      <c r="W65" s="30">
        <v>-35</v>
      </c>
      <c r="X65" s="30">
        <v>0</v>
      </c>
      <c r="Y65" s="30">
        <v>-5.25</v>
      </c>
      <c r="Z65" s="30">
        <v>-35</v>
      </c>
      <c r="AA65" s="30">
        <v>-49.166666669999998</v>
      </c>
      <c r="AB65" s="31">
        <v>-69</v>
      </c>
    </row>
    <row r="66" spans="1:28" ht="15.75" x14ac:dyDescent="0.25">
      <c r="A66" s="23"/>
      <c r="B66" s="32">
        <v>46019</v>
      </c>
      <c r="C66" s="70">
        <f t="shared" si="1"/>
        <v>-863.85</v>
      </c>
      <c r="D66" s="71"/>
      <c r="E66" s="29">
        <v>-40.116666670000001</v>
      </c>
      <c r="F66" s="30">
        <v>0</v>
      </c>
      <c r="G66" s="30">
        <v>0</v>
      </c>
      <c r="H66" s="30">
        <v>0</v>
      </c>
      <c r="I66" s="30">
        <v>0</v>
      </c>
      <c r="J66" s="30">
        <v>-33</v>
      </c>
      <c r="K66" s="30">
        <v>-31.8</v>
      </c>
      <c r="L66" s="30">
        <v>0</v>
      </c>
      <c r="M66" s="30">
        <v>-11.66666667</v>
      </c>
      <c r="N66" s="30">
        <v>-74.933333329999996</v>
      </c>
      <c r="O66" s="30">
        <v>-111</v>
      </c>
      <c r="P66" s="30">
        <v>-111</v>
      </c>
      <c r="Q66" s="30">
        <v>-111</v>
      </c>
      <c r="R66" s="30">
        <v>-111</v>
      </c>
      <c r="S66" s="30">
        <v>-94.233333329999994</v>
      </c>
      <c r="T66" s="30">
        <v>-87.2</v>
      </c>
      <c r="U66" s="30">
        <v>-46.9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1">
        <v>0</v>
      </c>
    </row>
    <row r="67" spans="1:28" ht="15.75" x14ac:dyDescent="0.25">
      <c r="A67" s="23"/>
      <c r="B67" s="32">
        <v>46020</v>
      </c>
      <c r="C67" s="70">
        <f t="shared" si="1"/>
        <v>-179.43333332999998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-3.85</v>
      </c>
      <c r="P67" s="30">
        <v>-29</v>
      </c>
      <c r="Q67" s="30">
        <v>-35</v>
      </c>
      <c r="R67" s="30">
        <v>-19.25</v>
      </c>
      <c r="S67" s="30">
        <v>-35</v>
      </c>
      <c r="T67" s="30">
        <v>-30.333333329999999</v>
      </c>
      <c r="U67" s="30">
        <v>-27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46021</v>
      </c>
      <c r="C68" s="70">
        <f t="shared" si="1"/>
        <v>-158.71666667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-29.4</v>
      </c>
      <c r="Q68" s="30">
        <v>-55</v>
      </c>
      <c r="R68" s="30">
        <v>-74.316666670000004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1">
        <v>0</v>
      </c>
    </row>
    <row r="69" spans="1:28" ht="16.5" thickTop="1" x14ac:dyDescent="0.25">
      <c r="A69" s="23"/>
      <c r="B69" s="33">
        <v>46022</v>
      </c>
      <c r="C69" s="72">
        <f t="shared" si="1"/>
        <v>-26.833333340000003</v>
      </c>
      <c r="D69" s="73"/>
      <c r="E69" s="29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-8.1666666699999997</v>
      </c>
      <c r="O69" s="30">
        <v>-18.666666670000001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1">
        <v>0</v>
      </c>
    </row>
    <row r="70" spans="1:28" x14ac:dyDescent="0.25">
      <c r="A70" s="23"/>
      <c r="B70" s="23"/>
      <c r="C70" s="84">
        <f>SUM(C39:D69)</f>
        <v>-11062.916666710003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45992</v>
      </c>
      <c r="C74" s="35">
        <f t="shared" ref="C74:C104" si="2">SUMIF(E74:AB74,"&gt;0")</f>
        <v>24.966666669999999</v>
      </c>
      <c r="D74" s="36">
        <f t="shared" ref="D74:D104" si="3">SUMIF(E74:AB74,"&lt;0")</f>
        <v>-565.56666667000002</v>
      </c>
      <c r="E74" s="37">
        <f>E4+E39</f>
        <v>-35</v>
      </c>
      <c r="F74" s="45">
        <f t="shared" ref="F74:AB74" si="4">F4+F39</f>
        <v>-41</v>
      </c>
      <c r="G74" s="45">
        <f t="shared" si="4"/>
        <v>-41</v>
      </c>
      <c r="H74" s="45">
        <f t="shared" si="4"/>
        <v>-41</v>
      </c>
      <c r="I74" s="45">
        <f t="shared" si="4"/>
        <v>-41</v>
      </c>
      <c r="J74" s="45">
        <f t="shared" si="4"/>
        <v>-41</v>
      </c>
      <c r="K74" s="45">
        <f t="shared" si="4"/>
        <v>-1</v>
      </c>
      <c r="L74" s="45">
        <f t="shared" si="4"/>
        <v>-20</v>
      </c>
      <c r="M74" s="45">
        <f t="shared" si="4"/>
        <v>-35</v>
      </c>
      <c r="N74" s="45">
        <f t="shared" si="4"/>
        <v>-36</v>
      </c>
      <c r="O74" s="45">
        <f t="shared" si="4"/>
        <v>-20</v>
      </c>
      <c r="P74" s="45">
        <f t="shared" si="4"/>
        <v>-1</v>
      </c>
      <c r="Q74" s="45">
        <f t="shared" si="4"/>
        <v>-1</v>
      </c>
      <c r="R74" s="46">
        <f t="shared" si="4"/>
        <v>-38</v>
      </c>
      <c r="S74" s="47">
        <f t="shared" si="4"/>
        <v>-55</v>
      </c>
      <c r="T74" s="30">
        <f t="shared" si="4"/>
        <v>-32.566666669999996</v>
      </c>
      <c r="U74" s="30">
        <f t="shared" si="4"/>
        <v>-35</v>
      </c>
      <c r="V74" s="30">
        <f t="shared" si="4"/>
        <v>-36</v>
      </c>
      <c r="W74" s="30">
        <f t="shared" si="4"/>
        <v>-15</v>
      </c>
      <c r="X74" s="30">
        <f t="shared" si="4"/>
        <v>0</v>
      </c>
      <c r="Y74" s="30">
        <f t="shared" si="4"/>
        <v>0</v>
      </c>
      <c r="Z74" s="30">
        <f t="shared" si="4"/>
        <v>0</v>
      </c>
      <c r="AA74" s="30">
        <f t="shared" si="4"/>
        <v>0</v>
      </c>
      <c r="AB74" s="31">
        <f t="shared" si="4"/>
        <v>24.966666669999999</v>
      </c>
    </row>
    <row r="75" spans="1:28" ht="15.75" x14ac:dyDescent="0.25">
      <c r="A75" s="23"/>
      <c r="B75" s="32">
        <v>45993</v>
      </c>
      <c r="C75" s="35">
        <f t="shared" si="2"/>
        <v>309.96666667</v>
      </c>
      <c r="D75" s="36">
        <f t="shared" si="3"/>
        <v>-150.96666667</v>
      </c>
      <c r="E75" s="48">
        <f t="shared" ref="E75:AB85" si="5">E5+E40</f>
        <v>6.3</v>
      </c>
      <c r="F75" s="30">
        <f t="shared" si="5"/>
        <v>0</v>
      </c>
      <c r="G75" s="30">
        <f t="shared" si="5"/>
        <v>0</v>
      </c>
      <c r="H75" s="30">
        <f t="shared" si="5"/>
        <v>0</v>
      </c>
      <c r="I75" s="30">
        <f t="shared" si="5"/>
        <v>74.216666669999995</v>
      </c>
      <c r="J75" s="30">
        <f t="shared" si="5"/>
        <v>113</v>
      </c>
      <c r="K75" s="30">
        <f t="shared" si="5"/>
        <v>0</v>
      </c>
      <c r="L75" s="30">
        <f t="shared" si="5"/>
        <v>22.6</v>
      </c>
      <c r="M75" s="30">
        <f t="shared" si="5"/>
        <v>28</v>
      </c>
      <c r="N75" s="30">
        <f t="shared" si="5"/>
        <v>-19.866666670000001</v>
      </c>
      <c r="O75" s="30">
        <f t="shared" si="5"/>
        <v>-36.333333330000002</v>
      </c>
      <c r="P75" s="30">
        <f t="shared" si="5"/>
        <v>-1</v>
      </c>
      <c r="Q75" s="30">
        <f t="shared" si="5"/>
        <v>-60.9</v>
      </c>
      <c r="R75" s="30">
        <f t="shared" si="5"/>
        <v>1.06666667</v>
      </c>
      <c r="S75" s="30">
        <f t="shared" si="5"/>
        <v>21</v>
      </c>
      <c r="T75" s="30">
        <f t="shared" si="5"/>
        <v>41</v>
      </c>
      <c r="U75" s="30">
        <f t="shared" si="5"/>
        <v>1</v>
      </c>
      <c r="V75" s="30">
        <f t="shared" si="5"/>
        <v>0</v>
      </c>
      <c r="W75" s="30">
        <f t="shared" si="5"/>
        <v>-23.8</v>
      </c>
      <c r="X75" s="30">
        <f t="shared" si="5"/>
        <v>-9.06666667</v>
      </c>
      <c r="Y75" s="30">
        <f t="shared" si="5"/>
        <v>0</v>
      </c>
      <c r="Z75" s="30">
        <f t="shared" si="5"/>
        <v>0.78333333000000005</v>
      </c>
      <c r="AA75" s="30">
        <f t="shared" si="5"/>
        <v>1</v>
      </c>
      <c r="AB75" s="31">
        <f t="shared" si="5"/>
        <v>0</v>
      </c>
    </row>
    <row r="76" spans="1:28" ht="15.75" x14ac:dyDescent="0.25">
      <c r="A76" s="23"/>
      <c r="B76" s="32">
        <v>45994</v>
      </c>
      <c r="C76" s="35">
        <f t="shared" si="2"/>
        <v>191.05</v>
      </c>
      <c r="D76" s="36">
        <f t="shared" si="3"/>
        <v>0</v>
      </c>
      <c r="E76" s="48">
        <f t="shared" si="5"/>
        <v>0</v>
      </c>
      <c r="F76" s="30">
        <f t="shared" si="5"/>
        <v>0</v>
      </c>
      <c r="G76" s="30">
        <f t="shared" si="5"/>
        <v>0</v>
      </c>
      <c r="H76" s="30">
        <f t="shared" si="5"/>
        <v>3.85</v>
      </c>
      <c r="I76" s="30">
        <f t="shared" si="5"/>
        <v>21</v>
      </c>
      <c r="J76" s="30">
        <f t="shared" si="5"/>
        <v>9.4499999999999993</v>
      </c>
      <c r="K76" s="30">
        <f t="shared" si="5"/>
        <v>0</v>
      </c>
      <c r="L76" s="30">
        <f t="shared" si="5"/>
        <v>0</v>
      </c>
      <c r="M76" s="30">
        <f t="shared" si="5"/>
        <v>1.6</v>
      </c>
      <c r="N76" s="30">
        <f t="shared" si="5"/>
        <v>8</v>
      </c>
      <c r="O76" s="30">
        <f t="shared" si="5"/>
        <v>0</v>
      </c>
      <c r="P76" s="30">
        <f t="shared" si="5"/>
        <v>0</v>
      </c>
      <c r="Q76" s="30">
        <f t="shared" si="5"/>
        <v>0</v>
      </c>
      <c r="R76" s="30">
        <f t="shared" si="5"/>
        <v>27.15</v>
      </c>
      <c r="S76" s="30">
        <f t="shared" si="5"/>
        <v>37</v>
      </c>
      <c r="T76" s="30">
        <f t="shared" si="5"/>
        <v>37</v>
      </c>
      <c r="U76" s="30">
        <f t="shared" si="5"/>
        <v>25</v>
      </c>
      <c r="V76" s="30">
        <f t="shared" si="5"/>
        <v>21</v>
      </c>
      <c r="W76" s="30">
        <f t="shared" si="5"/>
        <v>0</v>
      </c>
      <c r="X76" s="30">
        <f t="shared" si="5"/>
        <v>0</v>
      </c>
      <c r="Y76" s="30">
        <f t="shared" si="5"/>
        <v>0</v>
      </c>
      <c r="Z76" s="30">
        <f t="shared" si="5"/>
        <v>0</v>
      </c>
      <c r="AA76" s="30">
        <f t="shared" si="5"/>
        <v>0</v>
      </c>
      <c r="AB76" s="31">
        <f t="shared" si="5"/>
        <v>0</v>
      </c>
    </row>
    <row r="77" spans="1:28" ht="15.75" x14ac:dyDescent="0.25">
      <c r="A77" s="23"/>
      <c r="B77" s="32">
        <v>45995</v>
      </c>
      <c r="C77" s="35">
        <f t="shared" si="2"/>
        <v>144.53333333</v>
      </c>
      <c r="D77" s="36">
        <f t="shared" si="3"/>
        <v>-384.86666668000004</v>
      </c>
      <c r="E77" s="48">
        <f t="shared" si="5"/>
        <v>-14.66666667</v>
      </c>
      <c r="F77" s="30">
        <f t="shared" si="5"/>
        <v>-40</v>
      </c>
      <c r="G77" s="30">
        <f t="shared" si="5"/>
        <v>-40</v>
      </c>
      <c r="H77" s="30">
        <f t="shared" si="5"/>
        <v>-28.666666670000001</v>
      </c>
      <c r="I77" s="30">
        <f t="shared" si="5"/>
        <v>-22</v>
      </c>
      <c r="J77" s="30">
        <f t="shared" si="5"/>
        <v>-40</v>
      </c>
      <c r="K77" s="30">
        <f t="shared" si="5"/>
        <v>-0.76666666999999999</v>
      </c>
      <c r="L77" s="30">
        <f t="shared" si="5"/>
        <v>-32</v>
      </c>
      <c r="M77" s="30">
        <f t="shared" si="5"/>
        <v>-40</v>
      </c>
      <c r="N77" s="30">
        <f t="shared" si="5"/>
        <v>-48</v>
      </c>
      <c r="O77" s="30">
        <f t="shared" si="5"/>
        <v>-10.766666669999999</v>
      </c>
      <c r="P77" s="30">
        <f t="shared" si="5"/>
        <v>-53</v>
      </c>
      <c r="Q77" s="30">
        <f t="shared" si="5"/>
        <v>-15</v>
      </c>
      <c r="R77" s="30">
        <f t="shared" si="5"/>
        <v>0</v>
      </c>
      <c r="S77" s="30">
        <f t="shared" si="5"/>
        <v>33.683333330000004</v>
      </c>
      <c r="T77" s="30">
        <f t="shared" si="5"/>
        <v>36.4</v>
      </c>
      <c r="U77" s="30">
        <f t="shared" si="5"/>
        <v>40.333333330000002</v>
      </c>
      <c r="V77" s="30">
        <f t="shared" si="5"/>
        <v>23</v>
      </c>
      <c r="W77" s="30">
        <f t="shared" si="5"/>
        <v>11.116666670000001</v>
      </c>
      <c r="X77" s="30">
        <f t="shared" si="5"/>
        <v>0</v>
      </c>
      <c r="Y77" s="30">
        <f t="shared" si="5"/>
        <v>0</v>
      </c>
      <c r="Z77" s="30">
        <f t="shared" si="5"/>
        <v>0</v>
      </c>
      <c r="AA77" s="30">
        <f t="shared" si="5"/>
        <v>0</v>
      </c>
      <c r="AB77" s="31">
        <f t="shared" si="5"/>
        <v>0</v>
      </c>
    </row>
    <row r="78" spans="1:28" ht="15.75" x14ac:dyDescent="0.25">
      <c r="A78" s="23"/>
      <c r="B78" s="32">
        <v>45996</v>
      </c>
      <c r="C78" s="35">
        <f t="shared" si="2"/>
        <v>91.966666669999995</v>
      </c>
      <c r="D78" s="36">
        <f t="shared" si="3"/>
        <v>-425.4</v>
      </c>
      <c r="E78" s="48">
        <f t="shared" si="5"/>
        <v>12.21666667</v>
      </c>
      <c r="F78" s="30">
        <f t="shared" si="5"/>
        <v>39</v>
      </c>
      <c r="G78" s="30">
        <f t="shared" si="5"/>
        <v>21</v>
      </c>
      <c r="H78" s="30">
        <f t="shared" si="5"/>
        <v>2.6666666699999997</v>
      </c>
      <c r="I78" s="49">
        <f t="shared" si="5"/>
        <v>-28.016666669999999</v>
      </c>
      <c r="J78" s="30">
        <f t="shared" si="5"/>
        <v>-22.55</v>
      </c>
      <c r="K78" s="30">
        <f t="shared" si="5"/>
        <v>-15.75</v>
      </c>
      <c r="L78" s="30">
        <f t="shared" si="5"/>
        <v>-15</v>
      </c>
      <c r="M78" s="30">
        <f t="shared" si="5"/>
        <v>-9.5</v>
      </c>
      <c r="N78" s="30">
        <f t="shared" si="5"/>
        <v>0</v>
      </c>
      <c r="O78" s="30">
        <f t="shared" si="5"/>
        <v>17.083333329999999</v>
      </c>
      <c r="P78" s="30">
        <f t="shared" si="5"/>
        <v>0</v>
      </c>
      <c r="Q78" s="30">
        <f t="shared" si="5"/>
        <v>-7.5833333300000003</v>
      </c>
      <c r="R78" s="30">
        <f t="shared" si="5"/>
        <v>-35</v>
      </c>
      <c r="S78" s="30">
        <f t="shared" si="5"/>
        <v>-35</v>
      </c>
      <c r="T78" s="30">
        <f t="shared" si="5"/>
        <v>-15</v>
      </c>
      <c r="U78" s="30">
        <f t="shared" si="5"/>
        <v>-15</v>
      </c>
      <c r="V78" s="30">
        <f t="shared" si="5"/>
        <v>-15</v>
      </c>
      <c r="W78" s="30">
        <f t="shared" si="5"/>
        <v>-20</v>
      </c>
      <c r="X78" s="30">
        <f t="shared" si="5"/>
        <v>-30</v>
      </c>
      <c r="Y78" s="30">
        <f t="shared" si="5"/>
        <v>-40</v>
      </c>
      <c r="Z78" s="30">
        <f t="shared" si="5"/>
        <v>-40</v>
      </c>
      <c r="AA78" s="30">
        <f t="shared" si="5"/>
        <v>-41</v>
      </c>
      <c r="AB78" s="31">
        <f t="shared" si="5"/>
        <v>-41</v>
      </c>
    </row>
    <row r="79" spans="1:28" ht="15.75" x14ac:dyDescent="0.25">
      <c r="A79" s="23"/>
      <c r="B79" s="32">
        <v>45997</v>
      </c>
      <c r="C79" s="35">
        <f t="shared" si="2"/>
        <v>0</v>
      </c>
      <c r="D79" s="36">
        <f t="shared" si="3"/>
        <v>-852.58333332999996</v>
      </c>
      <c r="E79" s="48">
        <f t="shared" si="5"/>
        <v>0</v>
      </c>
      <c r="F79" s="30">
        <f t="shared" si="5"/>
        <v>0</v>
      </c>
      <c r="G79" s="30">
        <f t="shared" si="5"/>
        <v>0</v>
      </c>
      <c r="H79" s="30">
        <f t="shared" si="5"/>
        <v>-4.5833333300000003</v>
      </c>
      <c r="I79" s="30">
        <f t="shared" si="5"/>
        <v>-14</v>
      </c>
      <c r="J79" s="30">
        <f t="shared" si="5"/>
        <v>-19</v>
      </c>
      <c r="K79" s="30">
        <f t="shared" si="5"/>
        <v>-27</v>
      </c>
      <c r="L79" s="30">
        <f t="shared" si="5"/>
        <v>-31</v>
      </c>
      <c r="M79" s="30">
        <f t="shared" si="5"/>
        <v>-41</v>
      </c>
      <c r="N79" s="30">
        <f t="shared" si="5"/>
        <v>-60</v>
      </c>
      <c r="O79" s="30">
        <f t="shared" si="5"/>
        <v>-58</v>
      </c>
      <c r="P79" s="30">
        <f t="shared" si="5"/>
        <v>-60</v>
      </c>
      <c r="Q79" s="30">
        <f t="shared" si="5"/>
        <v>-64</v>
      </c>
      <c r="R79" s="30">
        <f t="shared" si="5"/>
        <v>-60</v>
      </c>
      <c r="S79" s="30">
        <f t="shared" si="5"/>
        <v>-59</v>
      </c>
      <c r="T79" s="30">
        <f t="shared" si="5"/>
        <v>-40</v>
      </c>
      <c r="U79" s="30">
        <f t="shared" si="5"/>
        <v>-40</v>
      </c>
      <c r="V79" s="30">
        <f t="shared" si="5"/>
        <v>-40</v>
      </c>
      <c r="W79" s="30">
        <f t="shared" si="5"/>
        <v>-40</v>
      </c>
      <c r="X79" s="30">
        <f t="shared" si="5"/>
        <v>-48</v>
      </c>
      <c r="Y79" s="30">
        <f t="shared" si="5"/>
        <v>-27</v>
      </c>
      <c r="Z79" s="30">
        <f t="shared" si="5"/>
        <v>-40</v>
      </c>
      <c r="AA79" s="30">
        <f t="shared" si="5"/>
        <v>-40</v>
      </c>
      <c r="AB79" s="31">
        <f t="shared" si="5"/>
        <v>-40</v>
      </c>
    </row>
    <row r="80" spans="1:28" ht="15.75" x14ac:dyDescent="0.25">
      <c r="A80" s="23"/>
      <c r="B80" s="32">
        <v>45998</v>
      </c>
      <c r="C80" s="35">
        <f t="shared" si="2"/>
        <v>0</v>
      </c>
      <c r="D80" s="36">
        <f t="shared" si="3"/>
        <v>-1144.5</v>
      </c>
      <c r="E80" s="48">
        <f t="shared" si="5"/>
        <v>-40</v>
      </c>
      <c r="F80" s="30">
        <f t="shared" si="5"/>
        <v>0</v>
      </c>
      <c r="G80" s="30">
        <f t="shared" si="5"/>
        <v>0</v>
      </c>
      <c r="H80" s="30">
        <f t="shared" si="5"/>
        <v>0</v>
      </c>
      <c r="I80" s="30">
        <f t="shared" si="5"/>
        <v>0</v>
      </c>
      <c r="J80" s="30">
        <f t="shared" si="5"/>
        <v>0</v>
      </c>
      <c r="K80" s="30">
        <f t="shared" si="5"/>
        <v>-30.533333330000001</v>
      </c>
      <c r="L80" s="30">
        <f t="shared" si="5"/>
        <v>-41</v>
      </c>
      <c r="M80" s="30">
        <f t="shared" si="5"/>
        <v>-33</v>
      </c>
      <c r="N80" s="30">
        <f t="shared" si="5"/>
        <v>-41</v>
      </c>
      <c r="O80" s="30">
        <f t="shared" si="5"/>
        <v>-41</v>
      </c>
      <c r="P80" s="30">
        <f t="shared" si="5"/>
        <v>-90</v>
      </c>
      <c r="Q80" s="30">
        <f t="shared" si="5"/>
        <v>-90</v>
      </c>
      <c r="R80" s="30">
        <f t="shared" si="5"/>
        <v>-80</v>
      </c>
      <c r="S80" s="30">
        <f t="shared" si="5"/>
        <v>-67.766666670000006</v>
      </c>
      <c r="T80" s="30">
        <f t="shared" si="5"/>
        <v>-52</v>
      </c>
      <c r="U80" s="30">
        <f t="shared" si="5"/>
        <v>-65.333333330000002</v>
      </c>
      <c r="V80" s="30">
        <f t="shared" si="5"/>
        <v>-80</v>
      </c>
      <c r="W80" s="30">
        <f t="shared" si="5"/>
        <v>-70</v>
      </c>
      <c r="X80" s="30">
        <f t="shared" si="5"/>
        <v>-51.866666670000001</v>
      </c>
      <c r="Y80" s="30">
        <f t="shared" si="5"/>
        <v>-72</v>
      </c>
      <c r="Z80" s="30">
        <f t="shared" si="5"/>
        <v>-68</v>
      </c>
      <c r="AA80" s="30">
        <f t="shared" si="5"/>
        <v>-90</v>
      </c>
      <c r="AB80" s="31">
        <f t="shared" si="5"/>
        <v>-41</v>
      </c>
    </row>
    <row r="81" spans="1:28" ht="15.75" x14ac:dyDescent="0.25">
      <c r="A81" s="23"/>
      <c r="B81" s="32">
        <v>45999</v>
      </c>
      <c r="C81" s="35">
        <f t="shared" si="2"/>
        <v>0</v>
      </c>
      <c r="D81" s="36">
        <f t="shared" si="3"/>
        <v>-1482.3</v>
      </c>
      <c r="E81" s="48">
        <f t="shared" si="5"/>
        <v>-72</v>
      </c>
      <c r="F81" s="30">
        <f t="shared" si="5"/>
        <v>-41</v>
      </c>
      <c r="G81" s="30">
        <f t="shared" si="5"/>
        <v>-41</v>
      </c>
      <c r="H81" s="30">
        <f t="shared" si="5"/>
        <v>-21</v>
      </c>
      <c r="I81" s="30">
        <f t="shared" si="5"/>
        <v>-41</v>
      </c>
      <c r="J81" s="30">
        <f t="shared" si="5"/>
        <v>-41</v>
      </c>
      <c r="K81" s="30">
        <f t="shared" si="5"/>
        <v>-55</v>
      </c>
      <c r="L81" s="30">
        <f t="shared" si="5"/>
        <v>-70</v>
      </c>
      <c r="M81" s="30">
        <f t="shared" si="5"/>
        <v>-111</v>
      </c>
      <c r="N81" s="30">
        <f t="shared" si="5"/>
        <v>-106</v>
      </c>
      <c r="O81" s="30">
        <f t="shared" si="5"/>
        <v>-118</v>
      </c>
      <c r="P81" s="30">
        <f t="shared" si="5"/>
        <v>-99</v>
      </c>
      <c r="Q81" s="30">
        <f t="shared" si="5"/>
        <v>-40</v>
      </c>
      <c r="R81" s="30">
        <f t="shared" si="5"/>
        <v>-40</v>
      </c>
      <c r="S81" s="30">
        <f t="shared" si="5"/>
        <v>-69.233333329999994</v>
      </c>
      <c r="T81" s="30">
        <f t="shared" si="5"/>
        <v>-81.666666669999998</v>
      </c>
      <c r="U81" s="30">
        <f t="shared" si="5"/>
        <v>-40</v>
      </c>
      <c r="V81" s="30">
        <f t="shared" si="5"/>
        <v>-47.066666669999996</v>
      </c>
      <c r="W81" s="30">
        <f t="shared" si="5"/>
        <v>-78</v>
      </c>
      <c r="X81" s="30">
        <f t="shared" si="5"/>
        <v>-40.333333330000002</v>
      </c>
      <c r="Y81" s="30">
        <f t="shared" si="5"/>
        <v>-60</v>
      </c>
      <c r="Z81" s="30">
        <f t="shared" si="5"/>
        <v>-60</v>
      </c>
      <c r="AA81" s="30">
        <f t="shared" si="5"/>
        <v>-52</v>
      </c>
      <c r="AB81" s="31">
        <f t="shared" si="5"/>
        <v>-58</v>
      </c>
    </row>
    <row r="82" spans="1:28" ht="15.75" x14ac:dyDescent="0.25">
      <c r="A82" s="23"/>
      <c r="B82" s="32">
        <v>46000</v>
      </c>
      <c r="C82" s="35">
        <f t="shared" si="2"/>
        <v>13.6</v>
      </c>
      <c r="D82" s="36">
        <f t="shared" si="3"/>
        <v>-811.5</v>
      </c>
      <c r="E82" s="48">
        <f t="shared" si="5"/>
        <v>-41</v>
      </c>
      <c r="F82" s="30">
        <f t="shared" si="5"/>
        <v>-41</v>
      </c>
      <c r="G82" s="30">
        <f t="shared" si="5"/>
        <v>-41</v>
      </c>
      <c r="H82" s="30">
        <f t="shared" si="5"/>
        <v>-41</v>
      </c>
      <c r="I82" s="30">
        <f t="shared" si="5"/>
        <v>-41</v>
      </c>
      <c r="J82" s="30">
        <f t="shared" si="5"/>
        <v>-41</v>
      </c>
      <c r="K82" s="30">
        <f t="shared" si="5"/>
        <v>-40</v>
      </c>
      <c r="L82" s="30">
        <f t="shared" si="5"/>
        <v>-40</v>
      </c>
      <c r="M82" s="30">
        <f t="shared" si="5"/>
        <v>-40</v>
      </c>
      <c r="N82" s="30">
        <f t="shared" si="5"/>
        <v>13.6</v>
      </c>
      <c r="O82" s="30">
        <f t="shared" si="5"/>
        <v>-0.33333333000000032</v>
      </c>
      <c r="P82" s="30">
        <f t="shared" si="5"/>
        <v>-60.666666669999998</v>
      </c>
      <c r="Q82" s="30">
        <f t="shared" si="5"/>
        <v>-80</v>
      </c>
      <c r="R82" s="30">
        <f t="shared" si="5"/>
        <v>-78</v>
      </c>
      <c r="S82" s="30">
        <f t="shared" si="5"/>
        <v>-78</v>
      </c>
      <c r="T82" s="30">
        <f t="shared" si="5"/>
        <v>-58</v>
      </c>
      <c r="U82" s="30">
        <f t="shared" si="5"/>
        <v>-38</v>
      </c>
      <c r="V82" s="30">
        <f t="shared" si="5"/>
        <v>-40</v>
      </c>
      <c r="W82" s="30">
        <f t="shared" si="5"/>
        <v>0</v>
      </c>
      <c r="X82" s="30">
        <f t="shared" si="5"/>
        <v>0</v>
      </c>
      <c r="Y82" s="30">
        <f t="shared" si="5"/>
        <v>-12.5</v>
      </c>
      <c r="Z82" s="30">
        <f t="shared" si="5"/>
        <v>0</v>
      </c>
      <c r="AA82" s="30">
        <f t="shared" si="5"/>
        <v>0</v>
      </c>
      <c r="AB82" s="31">
        <f t="shared" si="5"/>
        <v>0</v>
      </c>
    </row>
    <row r="83" spans="1:28" ht="15.75" x14ac:dyDescent="0.25">
      <c r="A83" s="23"/>
      <c r="B83" s="32">
        <v>46001</v>
      </c>
      <c r="C83" s="35">
        <f t="shared" si="2"/>
        <v>257.80000001000002</v>
      </c>
      <c r="D83" s="36">
        <f t="shared" si="3"/>
        <v>-119.28333333</v>
      </c>
      <c r="E83" s="48">
        <f t="shared" si="5"/>
        <v>0</v>
      </c>
      <c r="F83" s="30">
        <f t="shared" si="5"/>
        <v>-14.35</v>
      </c>
      <c r="G83" s="30">
        <f t="shared" si="5"/>
        <v>-41</v>
      </c>
      <c r="H83" s="30">
        <f t="shared" si="5"/>
        <v>-24.6</v>
      </c>
      <c r="I83" s="30">
        <f t="shared" si="5"/>
        <v>0</v>
      </c>
      <c r="J83" s="30">
        <f t="shared" si="5"/>
        <v>0</v>
      </c>
      <c r="K83" s="30">
        <f t="shared" si="5"/>
        <v>-14</v>
      </c>
      <c r="L83" s="30">
        <f t="shared" si="5"/>
        <v>0</v>
      </c>
      <c r="M83" s="30">
        <f t="shared" si="5"/>
        <v>65.366666670000001</v>
      </c>
      <c r="N83" s="30">
        <f t="shared" si="5"/>
        <v>48</v>
      </c>
      <c r="O83" s="30">
        <f t="shared" si="5"/>
        <v>30.75</v>
      </c>
      <c r="P83" s="30">
        <f t="shared" si="5"/>
        <v>0</v>
      </c>
      <c r="Q83" s="30">
        <f t="shared" si="5"/>
        <v>-25.333333329999999</v>
      </c>
      <c r="R83" s="30">
        <f t="shared" si="5"/>
        <v>13.66666667</v>
      </c>
      <c r="S83" s="30">
        <f t="shared" si="5"/>
        <v>0.19999999999999929</v>
      </c>
      <c r="T83" s="30">
        <f t="shared" si="5"/>
        <v>7.5166666700000002</v>
      </c>
      <c r="U83" s="30">
        <f t="shared" si="5"/>
        <v>0</v>
      </c>
      <c r="V83" s="30">
        <f t="shared" si="5"/>
        <v>24.05</v>
      </c>
      <c r="W83" s="30">
        <f t="shared" si="5"/>
        <v>39</v>
      </c>
      <c r="X83" s="30">
        <f t="shared" si="5"/>
        <v>10.4</v>
      </c>
      <c r="Y83" s="30">
        <f t="shared" si="5"/>
        <v>0</v>
      </c>
      <c r="Z83" s="30">
        <f t="shared" si="5"/>
        <v>0</v>
      </c>
      <c r="AA83" s="30">
        <f t="shared" si="5"/>
        <v>0</v>
      </c>
      <c r="AB83" s="31">
        <f t="shared" si="5"/>
        <v>18.850000000000001</v>
      </c>
    </row>
    <row r="84" spans="1:28" ht="15.75" x14ac:dyDescent="0.25">
      <c r="A84" s="23"/>
      <c r="B84" s="32">
        <v>46002</v>
      </c>
      <c r="C84" s="35">
        <f t="shared" si="2"/>
        <v>140.68333333000001</v>
      </c>
      <c r="D84" s="36">
        <f t="shared" si="3"/>
        <v>-211.06666666999999</v>
      </c>
      <c r="E84" s="48">
        <f t="shared" si="5"/>
        <v>0</v>
      </c>
      <c r="F84" s="30">
        <f t="shared" si="5"/>
        <v>0</v>
      </c>
      <c r="G84" s="30">
        <f t="shared" si="5"/>
        <v>0</v>
      </c>
      <c r="H84" s="30">
        <f t="shared" si="5"/>
        <v>0</v>
      </c>
      <c r="I84" s="30">
        <f t="shared" si="5"/>
        <v>0</v>
      </c>
      <c r="J84" s="30">
        <f t="shared" si="5"/>
        <v>0</v>
      </c>
      <c r="K84" s="30">
        <f t="shared" si="5"/>
        <v>-6.6666666699999997</v>
      </c>
      <c r="L84" s="30">
        <f t="shared" si="5"/>
        <v>0</v>
      </c>
      <c r="M84" s="30">
        <f t="shared" si="5"/>
        <v>58</v>
      </c>
      <c r="N84" s="30">
        <f t="shared" si="5"/>
        <v>57.4</v>
      </c>
      <c r="O84" s="30">
        <f t="shared" si="5"/>
        <v>25.283333330000001</v>
      </c>
      <c r="P84" s="30">
        <f t="shared" si="5"/>
        <v>-20.666666670000001</v>
      </c>
      <c r="Q84" s="30">
        <f t="shared" si="5"/>
        <v>-40</v>
      </c>
      <c r="R84" s="30">
        <f t="shared" si="5"/>
        <v>-40</v>
      </c>
      <c r="S84" s="30">
        <f t="shared" si="5"/>
        <v>-73.333333330000002</v>
      </c>
      <c r="T84" s="30">
        <f t="shared" si="5"/>
        <v>-30.4</v>
      </c>
      <c r="U84" s="30">
        <f t="shared" si="5"/>
        <v>0</v>
      </c>
      <c r="V84" s="30">
        <f t="shared" si="5"/>
        <v>0</v>
      </c>
      <c r="W84" s="30">
        <f t="shared" si="5"/>
        <v>0</v>
      </c>
      <c r="X84" s="30">
        <f t="shared" si="5"/>
        <v>0</v>
      </c>
      <c r="Y84" s="30">
        <f t="shared" si="5"/>
        <v>0</v>
      </c>
      <c r="Z84" s="30">
        <f t="shared" si="5"/>
        <v>0</v>
      </c>
      <c r="AA84" s="30">
        <f t="shared" si="5"/>
        <v>0</v>
      </c>
      <c r="AB84" s="31">
        <f t="shared" si="5"/>
        <v>0</v>
      </c>
    </row>
    <row r="85" spans="1:28" ht="15.75" x14ac:dyDescent="0.25">
      <c r="A85" s="23"/>
      <c r="B85" s="32">
        <v>46003</v>
      </c>
      <c r="C85" s="35">
        <f t="shared" si="2"/>
        <v>0</v>
      </c>
      <c r="D85" s="36">
        <f t="shared" si="3"/>
        <v>-373</v>
      </c>
      <c r="E85" s="48">
        <f t="shared" si="5"/>
        <v>0</v>
      </c>
      <c r="F85" s="30">
        <f t="shared" si="5"/>
        <v>0</v>
      </c>
      <c r="G85" s="30">
        <f t="shared" si="5"/>
        <v>0</v>
      </c>
      <c r="H85" s="30">
        <f t="shared" si="5"/>
        <v>0</v>
      </c>
      <c r="I85" s="30">
        <f t="shared" si="5"/>
        <v>0</v>
      </c>
      <c r="J85" s="30">
        <f t="shared" si="5"/>
        <v>0</v>
      </c>
      <c r="K85" s="30">
        <f t="shared" si="5"/>
        <v>-13.33333333</v>
      </c>
      <c r="L85" s="30">
        <f t="shared" si="5"/>
        <v>0</v>
      </c>
      <c r="M85" s="30">
        <f t="shared" si="5"/>
        <v>0</v>
      </c>
      <c r="N85" s="30">
        <f t="shared" si="5"/>
        <v>0</v>
      </c>
      <c r="O85" s="30">
        <f t="shared" si="5"/>
        <v>0</v>
      </c>
      <c r="P85" s="30">
        <f t="shared" si="5"/>
        <v>0</v>
      </c>
      <c r="Q85" s="30">
        <f t="shared" si="5"/>
        <v>0</v>
      </c>
      <c r="R85" s="30">
        <f t="shared" si="5"/>
        <v>-42.666666669999998</v>
      </c>
      <c r="S85" s="30">
        <f t="shared" si="5"/>
        <v>-53</v>
      </c>
      <c r="T85" s="30">
        <f t="shared" ref="T85:AB85" si="6">T15+T50</f>
        <v>0</v>
      </c>
      <c r="U85" s="30">
        <f t="shared" si="6"/>
        <v>-34</v>
      </c>
      <c r="V85" s="30">
        <f t="shared" si="6"/>
        <v>-34</v>
      </c>
      <c r="W85" s="30">
        <f t="shared" si="6"/>
        <v>-34</v>
      </c>
      <c r="X85" s="30">
        <f t="shared" si="6"/>
        <v>-38</v>
      </c>
      <c r="Y85" s="30">
        <f t="shared" si="6"/>
        <v>-4</v>
      </c>
      <c r="Z85" s="30">
        <f t="shared" si="6"/>
        <v>-40</v>
      </c>
      <c r="AA85" s="30">
        <f t="shared" si="6"/>
        <v>-40</v>
      </c>
      <c r="AB85" s="31">
        <f t="shared" si="6"/>
        <v>-40</v>
      </c>
    </row>
    <row r="86" spans="1:28" ht="15.75" x14ac:dyDescent="0.25">
      <c r="A86" s="23"/>
      <c r="B86" s="32">
        <v>46004</v>
      </c>
      <c r="C86" s="35">
        <f t="shared" si="2"/>
        <v>169.04999999999998</v>
      </c>
      <c r="D86" s="36">
        <f t="shared" si="3"/>
        <v>-240.28333334000001</v>
      </c>
      <c r="E86" s="48">
        <f t="shared" ref="E86:AB96" si="7">E16+E51</f>
        <v>-12</v>
      </c>
      <c r="F86" s="30">
        <f t="shared" si="7"/>
        <v>0</v>
      </c>
      <c r="G86" s="30">
        <f t="shared" si="7"/>
        <v>7</v>
      </c>
      <c r="H86" s="30">
        <f t="shared" si="7"/>
        <v>21</v>
      </c>
      <c r="I86" s="30">
        <f t="shared" si="7"/>
        <v>21</v>
      </c>
      <c r="J86" s="30">
        <f t="shared" si="7"/>
        <v>23.666666670000001</v>
      </c>
      <c r="K86" s="30">
        <f t="shared" si="7"/>
        <v>21</v>
      </c>
      <c r="L86" s="30">
        <f t="shared" si="7"/>
        <v>33.799999999999997</v>
      </c>
      <c r="M86" s="30">
        <f t="shared" si="7"/>
        <v>27</v>
      </c>
      <c r="N86" s="30">
        <f t="shared" si="7"/>
        <v>9.3333333300000003</v>
      </c>
      <c r="O86" s="30">
        <f t="shared" si="7"/>
        <v>-8</v>
      </c>
      <c r="P86" s="30">
        <f t="shared" si="7"/>
        <v>-39.666666669999998</v>
      </c>
      <c r="Q86" s="30">
        <f t="shared" si="7"/>
        <v>-49</v>
      </c>
      <c r="R86" s="30">
        <f t="shared" si="7"/>
        <v>-66.95</v>
      </c>
      <c r="S86" s="30">
        <f t="shared" si="7"/>
        <v>-44</v>
      </c>
      <c r="T86" s="30">
        <f t="shared" si="7"/>
        <v>-20.666666670000001</v>
      </c>
      <c r="U86" s="30">
        <f t="shared" si="7"/>
        <v>0</v>
      </c>
      <c r="V86" s="30">
        <f t="shared" si="7"/>
        <v>0</v>
      </c>
      <c r="W86" s="30">
        <f t="shared" si="7"/>
        <v>0</v>
      </c>
      <c r="X86" s="30">
        <f t="shared" si="7"/>
        <v>0</v>
      </c>
      <c r="Y86" s="30">
        <f t="shared" si="7"/>
        <v>0</v>
      </c>
      <c r="Z86" s="30">
        <f t="shared" si="7"/>
        <v>0</v>
      </c>
      <c r="AA86" s="30">
        <f t="shared" si="7"/>
        <v>0</v>
      </c>
      <c r="AB86" s="31">
        <f t="shared" si="7"/>
        <v>5.25</v>
      </c>
    </row>
    <row r="87" spans="1:28" ht="15.75" x14ac:dyDescent="0.25">
      <c r="A87" s="23"/>
      <c r="B87" s="32">
        <v>46005</v>
      </c>
      <c r="C87" s="35">
        <f t="shared" si="2"/>
        <v>1091.1833333300001</v>
      </c>
      <c r="D87" s="36">
        <f t="shared" si="3"/>
        <v>-12.66666667</v>
      </c>
      <c r="E87" s="29">
        <f t="shared" si="7"/>
        <v>30.06666667</v>
      </c>
      <c r="F87" s="30">
        <f t="shared" si="7"/>
        <v>52.7</v>
      </c>
      <c r="G87" s="30">
        <f t="shared" si="7"/>
        <v>49.333333330000002</v>
      </c>
      <c r="H87" s="30">
        <f t="shared" si="7"/>
        <v>21</v>
      </c>
      <c r="I87" s="30">
        <f t="shared" si="7"/>
        <v>43</v>
      </c>
      <c r="J87" s="30">
        <f t="shared" si="7"/>
        <v>40</v>
      </c>
      <c r="K87" s="30">
        <f t="shared" si="7"/>
        <v>37</v>
      </c>
      <c r="L87" s="30">
        <f t="shared" si="7"/>
        <v>48</v>
      </c>
      <c r="M87" s="30">
        <f t="shared" si="7"/>
        <v>8</v>
      </c>
      <c r="N87" s="30">
        <f t="shared" si="7"/>
        <v>33.583333330000002</v>
      </c>
      <c r="O87" s="30">
        <f t="shared" si="7"/>
        <v>55</v>
      </c>
      <c r="P87" s="30">
        <f t="shared" si="7"/>
        <v>47</v>
      </c>
      <c r="Q87" s="30">
        <f t="shared" si="7"/>
        <v>19.833333329999999</v>
      </c>
      <c r="R87" s="30">
        <f t="shared" si="7"/>
        <v>0</v>
      </c>
      <c r="S87" s="30">
        <f t="shared" si="7"/>
        <v>-12.66666667</v>
      </c>
      <c r="T87" s="30">
        <f t="shared" si="7"/>
        <v>0</v>
      </c>
      <c r="U87" s="30">
        <f t="shared" si="7"/>
        <v>37.666666669999998</v>
      </c>
      <c r="V87" s="30">
        <f t="shared" si="7"/>
        <v>63</v>
      </c>
      <c r="W87" s="30">
        <f t="shared" si="7"/>
        <v>63</v>
      </c>
      <c r="X87" s="30">
        <f t="shared" si="7"/>
        <v>63</v>
      </c>
      <c r="Y87" s="30">
        <f t="shared" si="7"/>
        <v>101</v>
      </c>
      <c r="Z87" s="30">
        <f t="shared" si="7"/>
        <v>119</v>
      </c>
      <c r="AA87" s="30">
        <f t="shared" si="7"/>
        <v>89</v>
      </c>
      <c r="AB87" s="31">
        <f t="shared" si="7"/>
        <v>71</v>
      </c>
    </row>
    <row r="88" spans="1:28" ht="15.75" x14ac:dyDescent="0.25">
      <c r="A88" s="23"/>
      <c r="B88" s="32">
        <v>46006</v>
      </c>
      <c r="C88" s="35">
        <f t="shared" si="2"/>
        <v>466.91666666999998</v>
      </c>
      <c r="D88" s="36">
        <f t="shared" si="3"/>
        <v>0</v>
      </c>
      <c r="E88" s="48">
        <f t="shared" si="7"/>
        <v>53</v>
      </c>
      <c r="F88" s="30">
        <f t="shared" si="7"/>
        <v>41</v>
      </c>
      <c r="G88" s="30">
        <f t="shared" si="7"/>
        <v>21.35</v>
      </c>
      <c r="H88" s="30">
        <f t="shared" si="7"/>
        <v>0</v>
      </c>
      <c r="I88" s="30">
        <f t="shared" si="7"/>
        <v>0</v>
      </c>
      <c r="J88" s="30">
        <f t="shared" si="7"/>
        <v>41</v>
      </c>
      <c r="K88" s="30">
        <f t="shared" si="7"/>
        <v>41</v>
      </c>
      <c r="L88" s="30">
        <f t="shared" si="7"/>
        <v>28</v>
      </c>
      <c r="M88" s="30">
        <f t="shared" si="7"/>
        <v>44</v>
      </c>
      <c r="N88" s="30">
        <f t="shared" si="7"/>
        <v>44</v>
      </c>
      <c r="O88" s="30">
        <f t="shared" si="7"/>
        <v>27</v>
      </c>
      <c r="P88" s="30">
        <f t="shared" si="7"/>
        <v>71</v>
      </c>
      <c r="Q88" s="30">
        <f t="shared" si="7"/>
        <v>40</v>
      </c>
      <c r="R88" s="30">
        <f t="shared" si="7"/>
        <v>0</v>
      </c>
      <c r="S88" s="30">
        <f t="shared" si="7"/>
        <v>0.36666666999999997</v>
      </c>
      <c r="T88" s="30">
        <f t="shared" si="7"/>
        <v>2</v>
      </c>
      <c r="U88" s="30">
        <f t="shared" si="7"/>
        <v>2</v>
      </c>
      <c r="V88" s="30">
        <f t="shared" si="7"/>
        <v>2</v>
      </c>
      <c r="W88" s="30">
        <f t="shared" si="7"/>
        <v>1.1666666699999999</v>
      </c>
      <c r="X88" s="30">
        <f t="shared" si="7"/>
        <v>1.03333333</v>
      </c>
      <c r="Y88" s="30">
        <f t="shared" si="7"/>
        <v>2</v>
      </c>
      <c r="Z88" s="30">
        <f t="shared" si="7"/>
        <v>2</v>
      </c>
      <c r="AA88" s="30">
        <f t="shared" si="7"/>
        <v>2</v>
      </c>
      <c r="AB88" s="31">
        <f t="shared" si="7"/>
        <v>1</v>
      </c>
    </row>
    <row r="89" spans="1:28" ht="15.75" x14ac:dyDescent="0.25">
      <c r="A89" s="23"/>
      <c r="B89" s="32">
        <v>46007</v>
      </c>
      <c r="C89" s="35">
        <f t="shared" si="2"/>
        <v>586.15000000000009</v>
      </c>
      <c r="D89" s="36">
        <f t="shared" si="3"/>
        <v>0</v>
      </c>
      <c r="E89" s="48">
        <f t="shared" si="7"/>
        <v>30.916666670000001</v>
      </c>
      <c r="F89" s="30">
        <f t="shared" si="7"/>
        <v>31.666666670000001</v>
      </c>
      <c r="G89" s="30">
        <f t="shared" si="7"/>
        <v>21</v>
      </c>
      <c r="H89" s="30">
        <f t="shared" si="7"/>
        <v>0</v>
      </c>
      <c r="I89" s="30">
        <f t="shared" si="7"/>
        <v>0</v>
      </c>
      <c r="J89" s="30">
        <f t="shared" si="7"/>
        <v>20.9</v>
      </c>
      <c r="K89" s="30">
        <f t="shared" si="7"/>
        <v>14.33333333</v>
      </c>
      <c r="L89" s="30">
        <f t="shared" si="7"/>
        <v>28</v>
      </c>
      <c r="M89" s="30">
        <f t="shared" si="7"/>
        <v>8</v>
      </c>
      <c r="N89" s="30">
        <f t="shared" si="7"/>
        <v>8</v>
      </c>
      <c r="O89" s="30">
        <f t="shared" si="7"/>
        <v>58</v>
      </c>
      <c r="P89" s="30">
        <f t="shared" si="7"/>
        <v>102.33333333</v>
      </c>
      <c r="Q89" s="30">
        <f t="shared" si="7"/>
        <v>141</v>
      </c>
      <c r="R89" s="30">
        <f t="shared" si="7"/>
        <v>79</v>
      </c>
      <c r="S89" s="30">
        <f t="shared" si="7"/>
        <v>1</v>
      </c>
      <c r="T89" s="30">
        <f t="shared" si="7"/>
        <v>1</v>
      </c>
      <c r="U89" s="30">
        <f t="shared" si="7"/>
        <v>2</v>
      </c>
      <c r="V89" s="30">
        <f t="shared" si="7"/>
        <v>2</v>
      </c>
      <c r="W89" s="30">
        <f t="shared" si="7"/>
        <v>2</v>
      </c>
      <c r="X89" s="30">
        <f t="shared" si="7"/>
        <v>2</v>
      </c>
      <c r="Y89" s="30">
        <f t="shared" si="7"/>
        <v>2</v>
      </c>
      <c r="Z89" s="30">
        <f t="shared" si="7"/>
        <v>2</v>
      </c>
      <c r="AA89" s="30">
        <f t="shared" si="7"/>
        <v>2</v>
      </c>
      <c r="AB89" s="31">
        <f t="shared" si="7"/>
        <v>27</v>
      </c>
    </row>
    <row r="90" spans="1:28" ht="15.75" x14ac:dyDescent="0.25">
      <c r="A90" s="23"/>
      <c r="B90" s="32">
        <v>46008</v>
      </c>
      <c r="C90" s="35">
        <f t="shared" si="2"/>
        <v>987.79999998999983</v>
      </c>
      <c r="D90" s="36">
        <f t="shared" si="3"/>
        <v>0</v>
      </c>
      <c r="E90" s="48">
        <f t="shared" si="7"/>
        <v>87.166666669999998</v>
      </c>
      <c r="F90" s="30">
        <f t="shared" si="7"/>
        <v>61</v>
      </c>
      <c r="G90" s="30">
        <f t="shared" si="7"/>
        <v>61</v>
      </c>
      <c r="H90" s="30">
        <f t="shared" si="7"/>
        <v>61</v>
      </c>
      <c r="I90" s="30">
        <f t="shared" si="7"/>
        <v>41</v>
      </c>
      <c r="J90" s="30">
        <f t="shared" si="7"/>
        <v>53.8</v>
      </c>
      <c r="K90" s="30">
        <f t="shared" si="7"/>
        <v>26.633333329999999</v>
      </c>
      <c r="L90" s="30">
        <f t="shared" si="7"/>
        <v>65</v>
      </c>
      <c r="M90" s="30">
        <f t="shared" si="7"/>
        <v>46.2</v>
      </c>
      <c r="N90" s="30">
        <f t="shared" si="7"/>
        <v>34</v>
      </c>
      <c r="O90" s="30">
        <f t="shared" si="7"/>
        <v>135.93333333000001</v>
      </c>
      <c r="P90" s="30">
        <f t="shared" si="7"/>
        <v>136.73333332999999</v>
      </c>
      <c r="Q90" s="30">
        <f t="shared" si="7"/>
        <v>125</v>
      </c>
      <c r="R90" s="30">
        <f t="shared" si="7"/>
        <v>0</v>
      </c>
      <c r="S90" s="30">
        <f t="shared" si="7"/>
        <v>0.33333332999999998</v>
      </c>
      <c r="T90" s="30">
        <f t="shared" si="7"/>
        <v>2</v>
      </c>
      <c r="U90" s="30">
        <f t="shared" si="7"/>
        <v>2</v>
      </c>
      <c r="V90" s="30">
        <f t="shared" si="7"/>
        <v>2</v>
      </c>
      <c r="W90" s="30">
        <f t="shared" si="7"/>
        <v>2</v>
      </c>
      <c r="X90" s="30">
        <f t="shared" si="7"/>
        <v>2</v>
      </c>
      <c r="Y90" s="30">
        <f t="shared" si="7"/>
        <v>2</v>
      </c>
      <c r="Z90" s="30">
        <f t="shared" si="7"/>
        <v>2</v>
      </c>
      <c r="AA90" s="30">
        <f t="shared" si="7"/>
        <v>2</v>
      </c>
      <c r="AB90" s="31">
        <f t="shared" si="7"/>
        <v>37</v>
      </c>
    </row>
    <row r="91" spans="1:28" ht="15.75" x14ac:dyDescent="0.25">
      <c r="A91" s="23"/>
      <c r="B91" s="32">
        <v>46009</v>
      </c>
      <c r="C91" s="35">
        <f t="shared" si="2"/>
        <v>540.95000000000005</v>
      </c>
      <c r="D91" s="36">
        <f t="shared" si="3"/>
        <v>0</v>
      </c>
      <c r="E91" s="48">
        <f t="shared" si="7"/>
        <v>54.133333329999999</v>
      </c>
      <c r="F91" s="30">
        <f t="shared" si="7"/>
        <v>41.2</v>
      </c>
      <c r="G91" s="30">
        <f t="shared" si="7"/>
        <v>32.116666670000001</v>
      </c>
      <c r="H91" s="30">
        <f t="shared" si="7"/>
        <v>0</v>
      </c>
      <c r="I91" s="30">
        <f t="shared" si="7"/>
        <v>0</v>
      </c>
      <c r="J91" s="30">
        <f t="shared" si="7"/>
        <v>0</v>
      </c>
      <c r="K91" s="30">
        <f t="shared" si="7"/>
        <v>5.2</v>
      </c>
      <c r="L91" s="30">
        <f t="shared" si="7"/>
        <v>58.3</v>
      </c>
      <c r="M91" s="30">
        <f t="shared" si="7"/>
        <v>44</v>
      </c>
      <c r="N91" s="30">
        <f t="shared" si="7"/>
        <v>70</v>
      </c>
      <c r="O91" s="30">
        <f t="shared" si="7"/>
        <v>63</v>
      </c>
      <c r="P91" s="30">
        <f t="shared" si="7"/>
        <v>63</v>
      </c>
      <c r="Q91" s="30">
        <f t="shared" si="7"/>
        <v>63</v>
      </c>
      <c r="R91" s="30">
        <f t="shared" si="7"/>
        <v>2</v>
      </c>
      <c r="S91" s="30">
        <f t="shared" si="7"/>
        <v>2</v>
      </c>
      <c r="T91" s="30">
        <f t="shared" si="7"/>
        <v>2</v>
      </c>
      <c r="U91" s="30">
        <f t="shared" si="7"/>
        <v>2</v>
      </c>
      <c r="V91" s="30">
        <f t="shared" si="7"/>
        <v>2</v>
      </c>
      <c r="W91" s="30">
        <f t="shared" si="7"/>
        <v>2</v>
      </c>
      <c r="X91" s="30">
        <f t="shared" si="7"/>
        <v>2</v>
      </c>
      <c r="Y91" s="30">
        <f t="shared" si="7"/>
        <v>2</v>
      </c>
      <c r="Z91" s="30">
        <f t="shared" si="7"/>
        <v>2</v>
      </c>
      <c r="AA91" s="30">
        <f t="shared" si="7"/>
        <v>2</v>
      </c>
      <c r="AB91" s="31">
        <f t="shared" si="7"/>
        <v>27</v>
      </c>
    </row>
    <row r="92" spans="1:28" ht="15.75" x14ac:dyDescent="0.25">
      <c r="A92" s="23"/>
      <c r="B92" s="32">
        <v>46010</v>
      </c>
      <c r="C92" s="35">
        <f t="shared" si="2"/>
        <v>168.58333332999999</v>
      </c>
      <c r="D92" s="36">
        <f t="shared" si="3"/>
        <v>-212.76666667000001</v>
      </c>
      <c r="E92" s="48">
        <f t="shared" si="7"/>
        <v>41</v>
      </c>
      <c r="F92" s="30">
        <f t="shared" si="7"/>
        <v>21</v>
      </c>
      <c r="G92" s="30">
        <f t="shared" si="7"/>
        <v>21</v>
      </c>
      <c r="H92" s="30">
        <f t="shared" si="7"/>
        <v>41</v>
      </c>
      <c r="I92" s="30">
        <f t="shared" si="7"/>
        <v>1</v>
      </c>
      <c r="J92" s="30">
        <f t="shared" si="7"/>
        <v>1</v>
      </c>
      <c r="K92" s="30">
        <f t="shared" si="7"/>
        <v>1</v>
      </c>
      <c r="L92" s="30">
        <f t="shared" si="7"/>
        <v>8</v>
      </c>
      <c r="M92" s="30">
        <f t="shared" si="7"/>
        <v>8</v>
      </c>
      <c r="N92" s="30">
        <f t="shared" si="7"/>
        <v>8</v>
      </c>
      <c r="O92" s="30">
        <f t="shared" si="7"/>
        <v>0.58333333000000032</v>
      </c>
      <c r="P92" s="30">
        <f t="shared" si="7"/>
        <v>-35</v>
      </c>
      <c r="Q92" s="30">
        <f t="shared" si="7"/>
        <v>-36</v>
      </c>
      <c r="R92" s="30">
        <f t="shared" si="7"/>
        <v>-51.4</v>
      </c>
      <c r="S92" s="30">
        <f t="shared" si="7"/>
        <v>-60.5</v>
      </c>
      <c r="T92" s="30">
        <f t="shared" si="7"/>
        <v>-29.866666670000001</v>
      </c>
      <c r="U92" s="30">
        <f t="shared" si="7"/>
        <v>2</v>
      </c>
      <c r="V92" s="30">
        <f t="shared" si="7"/>
        <v>2</v>
      </c>
      <c r="W92" s="30">
        <f t="shared" si="7"/>
        <v>2</v>
      </c>
      <c r="X92" s="30">
        <f t="shared" si="7"/>
        <v>2</v>
      </c>
      <c r="Y92" s="30">
        <f t="shared" si="7"/>
        <v>2</v>
      </c>
      <c r="Z92" s="30">
        <f t="shared" si="7"/>
        <v>4</v>
      </c>
      <c r="AA92" s="30">
        <f t="shared" si="7"/>
        <v>2</v>
      </c>
      <c r="AB92" s="31">
        <f t="shared" si="7"/>
        <v>1</v>
      </c>
    </row>
    <row r="93" spans="1:28" ht="15.75" x14ac:dyDescent="0.25">
      <c r="A93" s="23"/>
      <c r="B93" s="32">
        <v>46011</v>
      </c>
      <c r="C93" s="35">
        <f t="shared" si="2"/>
        <v>400.90000000000003</v>
      </c>
      <c r="D93" s="36">
        <f t="shared" si="3"/>
        <v>0</v>
      </c>
      <c r="E93" s="48">
        <f t="shared" si="7"/>
        <v>30.116666670000001</v>
      </c>
      <c r="F93" s="30">
        <f t="shared" si="7"/>
        <v>0</v>
      </c>
      <c r="G93" s="30">
        <f t="shared" si="7"/>
        <v>10.15</v>
      </c>
      <c r="H93" s="30">
        <f t="shared" si="7"/>
        <v>41</v>
      </c>
      <c r="I93" s="30">
        <f t="shared" si="7"/>
        <v>21</v>
      </c>
      <c r="J93" s="30">
        <f t="shared" si="7"/>
        <v>9.8000000000000007</v>
      </c>
      <c r="K93" s="30">
        <f t="shared" si="7"/>
        <v>0</v>
      </c>
      <c r="L93" s="30">
        <f t="shared" si="7"/>
        <v>0</v>
      </c>
      <c r="M93" s="30">
        <f t="shared" si="7"/>
        <v>49.466666670000002</v>
      </c>
      <c r="N93" s="30">
        <f t="shared" si="7"/>
        <v>88</v>
      </c>
      <c r="O93" s="30">
        <f t="shared" si="7"/>
        <v>99.333333330000002</v>
      </c>
      <c r="P93" s="30">
        <f t="shared" si="7"/>
        <v>41</v>
      </c>
      <c r="Q93" s="30">
        <f t="shared" si="7"/>
        <v>0.31666666999999998</v>
      </c>
      <c r="R93" s="30">
        <f t="shared" si="7"/>
        <v>0</v>
      </c>
      <c r="S93" s="30">
        <f t="shared" si="7"/>
        <v>0.18333332999999999</v>
      </c>
      <c r="T93" s="30">
        <f t="shared" si="7"/>
        <v>2</v>
      </c>
      <c r="U93" s="30">
        <f t="shared" si="7"/>
        <v>2</v>
      </c>
      <c r="V93" s="30">
        <f t="shared" si="7"/>
        <v>0.53333333000000005</v>
      </c>
      <c r="W93" s="30">
        <f t="shared" si="7"/>
        <v>2</v>
      </c>
      <c r="X93" s="30">
        <f t="shared" si="7"/>
        <v>0</v>
      </c>
      <c r="Y93" s="30">
        <f t="shared" si="7"/>
        <v>2</v>
      </c>
      <c r="Z93" s="30">
        <f t="shared" si="7"/>
        <v>2</v>
      </c>
      <c r="AA93" s="30">
        <f t="shared" si="7"/>
        <v>0</v>
      </c>
      <c r="AB93" s="31">
        <f t="shared" si="7"/>
        <v>0</v>
      </c>
    </row>
    <row r="94" spans="1:28" ht="15.75" x14ac:dyDescent="0.25">
      <c r="A94" s="23"/>
      <c r="B94" s="32">
        <v>46012</v>
      </c>
      <c r="C94" s="35">
        <f t="shared" si="2"/>
        <v>594.01666666000006</v>
      </c>
      <c r="D94" s="36">
        <f t="shared" si="3"/>
        <v>0</v>
      </c>
      <c r="E94" s="48">
        <f t="shared" si="7"/>
        <v>18.899999999999999</v>
      </c>
      <c r="F94" s="30">
        <f t="shared" si="7"/>
        <v>32.683333330000004</v>
      </c>
      <c r="G94" s="30">
        <f t="shared" si="7"/>
        <v>36.833333330000002</v>
      </c>
      <c r="H94" s="30">
        <f t="shared" si="7"/>
        <v>61</v>
      </c>
      <c r="I94" s="30">
        <f t="shared" si="7"/>
        <v>61</v>
      </c>
      <c r="J94" s="30">
        <f t="shared" si="7"/>
        <v>61</v>
      </c>
      <c r="K94" s="30">
        <f t="shared" si="7"/>
        <v>61</v>
      </c>
      <c r="L94" s="30">
        <f t="shared" si="7"/>
        <v>0</v>
      </c>
      <c r="M94" s="30">
        <f t="shared" si="7"/>
        <v>0</v>
      </c>
      <c r="N94" s="30">
        <f t="shared" si="7"/>
        <v>30.6</v>
      </c>
      <c r="O94" s="30">
        <f t="shared" si="7"/>
        <v>27</v>
      </c>
      <c r="P94" s="30">
        <f t="shared" si="7"/>
        <v>1</v>
      </c>
      <c r="Q94" s="30">
        <f t="shared" si="7"/>
        <v>75</v>
      </c>
      <c r="R94" s="30">
        <f t="shared" si="7"/>
        <v>75</v>
      </c>
      <c r="S94" s="30">
        <f t="shared" si="7"/>
        <v>2</v>
      </c>
      <c r="T94" s="30">
        <f t="shared" si="7"/>
        <v>2</v>
      </c>
      <c r="U94" s="30">
        <f t="shared" si="7"/>
        <v>2</v>
      </c>
      <c r="V94" s="30">
        <f t="shared" si="7"/>
        <v>2</v>
      </c>
      <c r="W94" s="30">
        <f t="shared" si="7"/>
        <v>2</v>
      </c>
      <c r="X94" s="30">
        <f t="shared" si="7"/>
        <v>2</v>
      </c>
      <c r="Y94" s="30">
        <f t="shared" si="7"/>
        <v>2</v>
      </c>
      <c r="Z94" s="30">
        <f t="shared" si="7"/>
        <v>2</v>
      </c>
      <c r="AA94" s="30">
        <f t="shared" si="7"/>
        <v>2</v>
      </c>
      <c r="AB94" s="31">
        <f t="shared" si="7"/>
        <v>35</v>
      </c>
    </row>
    <row r="95" spans="1:28" ht="15.75" x14ac:dyDescent="0.25">
      <c r="A95" s="23"/>
      <c r="B95" s="32">
        <v>46013</v>
      </c>
      <c r="C95" s="35">
        <f t="shared" si="2"/>
        <v>663.21666665999999</v>
      </c>
      <c r="D95" s="36">
        <f t="shared" si="3"/>
        <v>0</v>
      </c>
      <c r="E95" s="48">
        <f t="shared" si="7"/>
        <v>69.333333330000002</v>
      </c>
      <c r="F95" s="30">
        <f t="shared" si="7"/>
        <v>64.133333329999999</v>
      </c>
      <c r="G95" s="30">
        <f t="shared" si="7"/>
        <v>21</v>
      </c>
      <c r="H95" s="30">
        <f t="shared" si="7"/>
        <v>0</v>
      </c>
      <c r="I95" s="30">
        <f t="shared" si="7"/>
        <v>0</v>
      </c>
      <c r="J95" s="30">
        <f t="shared" si="7"/>
        <v>22.75</v>
      </c>
      <c r="K95" s="30">
        <f t="shared" si="7"/>
        <v>53</v>
      </c>
      <c r="L95" s="30">
        <f t="shared" si="7"/>
        <v>0</v>
      </c>
      <c r="M95" s="30">
        <f t="shared" si="7"/>
        <v>28</v>
      </c>
      <c r="N95" s="30">
        <f t="shared" si="7"/>
        <v>112</v>
      </c>
      <c r="O95" s="30">
        <f t="shared" si="7"/>
        <v>125</v>
      </c>
      <c r="P95" s="30">
        <f t="shared" si="7"/>
        <v>125</v>
      </c>
      <c r="Q95" s="30">
        <f t="shared" si="7"/>
        <v>21</v>
      </c>
      <c r="R95" s="30">
        <f t="shared" si="7"/>
        <v>2</v>
      </c>
      <c r="S95" s="30">
        <f t="shared" si="7"/>
        <v>2</v>
      </c>
      <c r="T95" s="30">
        <f t="shared" si="7"/>
        <v>2</v>
      </c>
      <c r="U95" s="30">
        <f t="shared" si="7"/>
        <v>2</v>
      </c>
      <c r="V95" s="30">
        <f t="shared" si="7"/>
        <v>2</v>
      </c>
      <c r="W95" s="30">
        <f t="shared" si="7"/>
        <v>2</v>
      </c>
      <c r="X95" s="30">
        <f t="shared" si="7"/>
        <v>2</v>
      </c>
      <c r="Y95" s="30">
        <f t="shared" si="7"/>
        <v>2</v>
      </c>
      <c r="Z95" s="30">
        <f t="shared" si="7"/>
        <v>2</v>
      </c>
      <c r="AA95" s="30">
        <f t="shared" si="7"/>
        <v>2</v>
      </c>
      <c r="AB95" s="31">
        <f t="shared" si="7"/>
        <v>2</v>
      </c>
    </row>
    <row r="96" spans="1:28" ht="15.75" x14ac:dyDescent="0.25">
      <c r="A96" s="23"/>
      <c r="B96" s="32">
        <v>46014</v>
      </c>
      <c r="C96" s="35">
        <f t="shared" si="2"/>
        <v>171.35</v>
      </c>
      <c r="D96" s="36">
        <f t="shared" si="3"/>
        <v>0</v>
      </c>
      <c r="E96" s="48">
        <f t="shared" si="7"/>
        <v>23.966666669999999</v>
      </c>
      <c r="F96" s="30">
        <f t="shared" si="7"/>
        <v>5.95</v>
      </c>
      <c r="G96" s="30">
        <f t="shared" si="7"/>
        <v>0</v>
      </c>
      <c r="H96" s="30">
        <f t="shared" si="7"/>
        <v>0</v>
      </c>
      <c r="I96" s="30">
        <f t="shared" si="7"/>
        <v>0</v>
      </c>
      <c r="J96" s="30">
        <f t="shared" si="7"/>
        <v>0</v>
      </c>
      <c r="K96" s="30">
        <f t="shared" si="7"/>
        <v>0</v>
      </c>
      <c r="L96" s="30">
        <f t="shared" si="7"/>
        <v>0</v>
      </c>
      <c r="M96" s="30">
        <f t="shared" si="7"/>
        <v>17.93333333</v>
      </c>
      <c r="N96" s="30">
        <f t="shared" si="7"/>
        <v>26</v>
      </c>
      <c r="O96" s="30">
        <f t="shared" si="7"/>
        <v>19</v>
      </c>
      <c r="P96" s="30">
        <f t="shared" si="7"/>
        <v>19</v>
      </c>
      <c r="Q96" s="30">
        <f t="shared" si="7"/>
        <v>19</v>
      </c>
      <c r="R96" s="30">
        <f t="shared" si="7"/>
        <v>2</v>
      </c>
      <c r="S96" s="30">
        <f t="shared" si="7"/>
        <v>2</v>
      </c>
      <c r="T96" s="30">
        <f t="shared" ref="T96:AB96" si="8">T26+T61</f>
        <v>2</v>
      </c>
      <c r="U96" s="30">
        <f t="shared" si="8"/>
        <v>2</v>
      </c>
      <c r="V96" s="30">
        <f t="shared" si="8"/>
        <v>2</v>
      </c>
      <c r="W96" s="30">
        <f t="shared" si="8"/>
        <v>2</v>
      </c>
      <c r="X96" s="30">
        <f t="shared" si="8"/>
        <v>2</v>
      </c>
      <c r="Y96" s="30">
        <f t="shared" si="8"/>
        <v>2</v>
      </c>
      <c r="Z96" s="30">
        <f t="shared" si="8"/>
        <v>2</v>
      </c>
      <c r="AA96" s="30">
        <f t="shared" si="8"/>
        <v>2</v>
      </c>
      <c r="AB96" s="31">
        <f t="shared" si="8"/>
        <v>20.5</v>
      </c>
    </row>
    <row r="97" spans="1:28" ht="15.75" x14ac:dyDescent="0.25">
      <c r="A97" s="23"/>
      <c r="B97" s="32">
        <v>46015</v>
      </c>
      <c r="C97" s="35">
        <f t="shared" si="2"/>
        <v>10.483333330000001</v>
      </c>
      <c r="D97" s="36">
        <f t="shared" si="3"/>
        <v>-889.7166666600001</v>
      </c>
      <c r="E97" s="48">
        <f t="shared" ref="E97:AB104" si="9">E27+E62</f>
        <v>10.483333330000001</v>
      </c>
      <c r="F97" s="30">
        <f t="shared" si="9"/>
        <v>0</v>
      </c>
      <c r="G97" s="30">
        <f t="shared" si="9"/>
        <v>-19</v>
      </c>
      <c r="H97" s="30">
        <f t="shared" si="9"/>
        <v>-30</v>
      </c>
      <c r="I97" s="30">
        <f t="shared" si="9"/>
        <v>-30.483333330000001</v>
      </c>
      <c r="J97" s="30">
        <f t="shared" si="9"/>
        <v>-70</v>
      </c>
      <c r="K97" s="30">
        <f t="shared" si="9"/>
        <v>-68</v>
      </c>
      <c r="L97" s="30">
        <f t="shared" si="9"/>
        <v>-68</v>
      </c>
      <c r="M97" s="30">
        <f t="shared" si="9"/>
        <v>-66</v>
      </c>
      <c r="N97" s="30">
        <f t="shared" si="9"/>
        <v>-62</v>
      </c>
      <c r="O97" s="30">
        <f t="shared" si="9"/>
        <v>-62</v>
      </c>
      <c r="P97" s="30">
        <f t="shared" si="9"/>
        <v>-46</v>
      </c>
      <c r="Q97" s="30">
        <f t="shared" si="9"/>
        <v>-46</v>
      </c>
      <c r="R97" s="30">
        <f t="shared" si="9"/>
        <v>-44.733333330000001</v>
      </c>
      <c r="S97" s="30">
        <f t="shared" si="9"/>
        <v>-30</v>
      </c>
      <c r="T97" s="30">
        <f t="shared" si="9"/>
        <v>-30</v>
      </c>
      <c r="U97" s="30">
        <f t="shared" si="9"/>
        <v>-30</v>
      </c>
      <c r="V97" s="30">
        <f t="shared" si="9"/>
        <v>-30</v>
      </c>
      <c r="W97" s="30">
        <f t="shared" si="9"/>
        <v>-30</v>
      </c>
      <c r="X97" s="30">
        <f t="shared" si="9"/>
        <v>-30</v>
      </c>
      <c r="Y97" s="30">
        <f t="shared" si="9"/>
        <v>-30</v>
      </c>
      <c r="Z97" s="30">
        <f t="shared" si="9"/>
        <v>-30</v>
      </c>
      <c r="AA97" s="30">
        <f t="shared" si="9"/>
        <v>-30</v>
      </c>
      <c r="AB97" s="31">
        <f t="shared" si="9"/>
        <v>-7.5</v>
      </c>
    </row>
    <row r="98" spans="1:28" ht="15.75" x14ac:dyDescent="0.25">
      <c r="A98" s="23"/>
      <c r="B98" s="32">
        <v>46016</v>
      </c>
      <c r="C98" s="35">
        <f t="shared" si="2"/>
        <v>31.683333329999996</v>
      </c>
      <c r="D98" s="36">
        <f t="shared" si="3"/>
        <v>-666.9</v>
      </c>
      <c r="E98" s="48">
        <f t="shared" si="9"/>
        <v>19.083333329999999</v>
      </c>
      <c r="F98" s="30">
        <f t="shared" si="9"/>
        <v>12.6</v>
      </c>
      <c r="G98" s="30">
        <f t="shared" si="9"/>
        <v>0</v>
      </c>
      <c r="H98" s="30">
        <f t="shared" si="9"/>
        <v>0</v>
      </c>
      <c r="I98" s="30">
        <f t="shared" si="9"/>
        <v>0</v>
      </c>
      <c r="J98" s="30">
        <f t="shared" si="9"/>
        <v>-13</v>
      </c>
      <c r="K98" s="30">
        <f t="shared" si="9"/>
        <v>-30</v>
      </c>
      <c r="L98" s="30">
        <f t="shared" si="9"/>
        <v>-30</v>
      </c>
      <c r="M98" s="30">
        <f t="shared" si="9"/>
        <v>-30</v>
      </c>
      <c r="N98" s="30">
        <f t="shared" si="9"/>
        <v>-30</v>
      </c>
      <c r="O98" s="30">
        <f t="shared" si="9"/>
        <v>-30</v>
      </c>
      <c r="P98" s="30">
        <f t="shared" si="9"/>
        <v>-56.666666669999998</v>
      </c>
      <c r="Q98" s="30">
        <f t="shared" si="9"/>
        <v>-80</v>
      </c>
      <c r="R98" s="30">
        <f t="shared" si="9"/>
        <v>-67.233333329999994</v>
      </c>
      <c r="S98" s="30">
        <f t="shared" si="9"/>
        <v>-30</v>
      </c>
      <c r="T98" s="30">
        <f t="shared" si="9"/>
        <v>-30</v>
      </c>
      <c r="U98" s="30">
        <f t="shared" si="9"/>
        <v>-30</v>
      </c>
      <c r="V98" s="30">
        <f t="shared" si="9"/>
        <v>-30</v>
      </c>
      <c r="W98" s="30">
        <f t="shared" si="9"/>
        <v>-30</v>
      </c>
      <c r="X98" s="30">
        <f t="shared" si="9"/>
        <v>-30</v>
      </c>
      <c r="Y98" s="30">
        <f t="shared" si="9"/>
        <v>-30</v>
      </c>
      <c r="Z98" s="30">
        <f t="shared" si="9"/>
        <v>-30</v>
      </c>
      <c r="AA98" s="30">
        <f t="shared" si="9"/>
        <v>-30</v>
      </c>
      <c r="AB98" s="31">
        <f t="shared" si="9"/>
        <v>-30</v>
      </c>
    </row>
    <row r="99" spans="1:28" ht="15.75" x14ac:dyDescent="0.25">
      <c r="A99" s="23"/>
      <c r="B99" s="32">
        <v>46017</v>
      </c>
      <c r="C99" s="35">
        <f t="shared" si="2"/>
        <v>13.78333333</v>
      </c>
      <c r="D99" s="36">
        <f t="shared" si="3"/>
        <v>-456.16666666999998</v>
      </c>
      <c r="E99" s="48">
        <f t="shared" si="9"/>
        <v>0</v>
      </c>
      <c r="F99" s="30">
        <f t="shared" si="9"/>
        <v>0</v>
      </c>
      <c r="G99" s="30">
        <f t="shared" si="9"/>
        <v>0</v>
      </c>
      <c r="H99" s="30">
        <f t="shared" si="9"/>
        <v>-2.9166666700000001</v>
      </c>
      <c r="I99" s="30">
        <f t="shared" si="9"/>
        <v>-32.666666669999998</v>
      </c>
      <c r="J99" s="30">
        <f t="shared" si="9"/>
        <v>0</v>
      </c>
      <c r="K99" s="30">
        <f t="shared" si="9"/>
        <v>-14</v>
      </c>
      <c r="L99" s="30">
        <f t="shared" si="9"/>
        <v>-35</v>
      </c>
      <c r="M99" s="30">
        <f t="shared" si="9"/>
        <v>-35</v>
      </c>
      <c r="N99" s="30">
        <f t="shared" si="9"/>
        <v>-33.833333330000002</v>
      </c>
      <c r="O99" s="30">
        <f t="shared" si="9"/>
        <v>0</v>
      </c>
      <c r="P99" s="30">
        <f t="shared" si="9"/>
        <v>0</v>
      </c>
      <c r="Q99" s="30">
        <f t="shared" si="9"/>
        <v>0</v>
      </c>
      <c r="R99" s="30">
        <f t="shared" si="9"/>
        <v>13.78333333</v>
      </c>
      <c r="S99" s="30">
        <f t="shared" si="9"/>
        <v>0</v>
      </c>
      <c r="T99" s="30">
        <f t="shared" si="9"/>
        <v>-22.75</v>
      </c>
      <c r="U99" s="30">
        <f t="shared" si="9"/>
        <v>-35</v>
      </c>
      <c r="V99" s="30">
        <f t="shared" si="9"/>
        <v>-35</v>
      </c>
      <c r="W99" s="30">
        <f t="shared" si="9"/>
        <v>-35</v>
      </c>
      <c r="X99" s="30">
        <f t="shared" si="9"/>
        <v>-35</v>
      </c>
      <c r="Y99" s="30">
        <f t="shared" si="9"/>
        <v>-35</v>
      </c>
      <c r="Z99" s="30">
        <f t="shared" si="9"/>
        <v>-35</v>
      </c>
      <c r="AA99" s="30">
        <f t="shared" si="9"/>
        <v>-35</v>
      </c>
      <c r="AB99" s="31">
        <f t="shared" si="9"/>
        <v>-35</v>
      </c>
    </row>
    <row r="100" spans="1:28" ht="15.75" x14ac:dyDescent="0.25">
      <c r="A100" s="23"/>
      <c r="B100" s="32">
        <v>46018</v>
      </c>
      <c r="C100" s="35">
        <f t="shared" si="2"/>
        <v>0</v>
      </c>
      <c r="D100" s="36">
        <f t="shared" si="3"/>
        <v>-795.25000001000001</v>
      </c>
      <c r="E100" s="48">
        <f t="shared" si="9"/>
        <v>-11.66666667</v>
      </c>
      <c r="F100" s="30">
        <f t="shared" si="9"/>
        <v>0</v>
      </c>
      <c r="G100" s="30">
        <f t="shared" si="9"/>
        <v>0</v>
      </c>
      <c r="H100" s="30">
        <f t="shared" si="9"/>
        <v>0</v>
      </c>
      <c r="I100" s="30">
        <f t="shared" si="9"/>
        <v>0</v>
      </c>
      <c r="J100" s="30">
        <f t="shared" si="9"/>
        <v>0</v>
      </c>
      <c r="K100" s="30">
        <f t="shared" si="9"/>
        <v>0</v>
      </c>
      <c r="L100" s="30">
        <f t="shared" si="9"/>
        <v>0</v>
      </c>
      <c r="M100" s="30">
        <f t="shared" si="9"/>
        <v>-12.83333333</v>
      </c>
      <c r="N100" s="30">
        <f t="shared" si="9"/>
        <v>-35</v>
      </c>
      <c r="O100" s="30">
        <f t="shared" si="9"/>
        <v>-64.766666670000006</v>
      </c>
      <c r="P100" s="30">
        <f t="shared" si="9"/>
        <v>-62</v>
      </c>
      <c r="Q100" s="30">
        <f t="shared" si="9"/>
        <v>-62</v>
      </c>
      <c r="R100" s="30">
        <f t="shared" si="9"/>
        <v>-87</v>
      </c>
      <c r="S100" s="30">
        <f t="shared" si="9"/>
        <v>-85</v>
      </c>
      <c r="T100" s="30">
        <f t="shared" si="9"/>
        <v>-86.666666669999998</v>
      </c>
      <c r="U100" s="30">
        <f t="shared" si="9"/>
        <v>-59.9</v>
      </c>
      <c r="V100" s="30">
        <f t="shared" si="9"/>
        <v>-35</v>
      </c>
      <c r="W100" s="30">
        <f t="shared" si="9"/>
        <v>-35</v>
      </c>
      <c r="X100" s="30">
        <f t="shared" si="9"/>
        <v>0</v>
      </c>
      <c r="Y100" s="30">
        <f t="shared" si="9"/>
        <v>-5.25</v>
      </c>
      <c r="Z100" s="30">
        <f t="shared" si="9"/>
        <v>-35</v>
      </c>
      <c r="AA100" s="30">
        <f t="shared" si="9"/>
        <v>-49.166666669999998</v>
      </c>
      <c r="AB100" s="31">
        <f t="shared" si="9"/>
        <v>-69</v>
      </c>
    </row>
    <row r="101" spans="1:28" ht="15.75" x14ac:dyDescent="0.25">
      <c r="A101" s="23"/>
      <c r="B101" s="32">
        <v>46019</v>
      </c>
      <c r="C101" s="35">
        <f t="shared" si="2"/>
        <v>0</v>
      </c>
      <c r="D101" s="36">
        <f t="shared" si="3"/>
        <v>-863.85</v>
      </c>
      <c r="E101" s="48">
        <f t="shared" si="9"/>
        <v>-40.116666670000001</v>
      </c>
      <c r="F101" s="30">
        <f t="shared" si="9"/>
        <v>0</v>
      </c>
      <c r="G101" s="30">
        <f t="shared" si="9"/>
        <v>0</v>
      </c>
      <c r="H101" s="30">
        <f t="shared" si="9"/>
        <v>0</v>
      </c>
      <c r="I101" s="30">
        <f t="shared" si="9"/>
        <v>0</v>
      </c>
      <c r="J101" s="30">
        <f t="shared" si="9"/>
        <v>-33</v>
      </c>
      <c r="K101" s="30">
        <f t="shared" si="9"/>
        <v>-31.8</v>
      </c>
      <c r="L101" s="30">
        <f t="shared" si="9"/>
        <v>0</v>
      </c>
      <c r="M101" s="30">
        <f t="shared" si="9"/>
        <v>-11.66666667</v>
      </c>
      <c r="N101" s="30">
        <f t="shared" si="9"/>
        <v>-74.933333329999996</v>
      </c>
      <c r="O101" s="30">
        <f t="shared" si="9"/>
        <v>-111</v>
      </c>
      <c r="P101" s="30">
        <f t="shared" si="9"/>
        <v>-111</v>
      </c>
      <c r="Q101" s="30">
        <f t="shared" si="9"/>
        <v>-111</v>
      </c>
      <c r="R101" s="30">
        <f t="shared" si="9"/>
        <v>-111</v>
      </c>
      <c r="S101" s="30">
        <f t="shared" si="9"/>
        <v>-94.233333329999994</v>
      </c>
      <c r="T101" s="30">
        <f t="shared" si="9"/>
        <v>-87.2</v>
      </c>
      <c r="U101" s="30">
        <f t="shared" si="9"/>
        <v>-46.9</v>
      </c>
      <c r="V101" s="30">
        <f t="shared" si="9"/>
        <v>0</v>
      </c>
      <c r="W101" s="30">
        <f t="shared" si="9"/>
        <v>0</v>
      </c>
      <c r="X101" s="30">
        <f t="shared" si="9"/>
        <v>0</v>
      </c>
      <c r="Y101" s="30">
        <f t="shared" si="9"/>
        <v>0</v>
      </c>
      <c r="Z101" s="30">
        <f t="shared" si="9"/>
        <v>0</v>
      </c>
      <c r="AA101" s="30">
        <f t="shared" si="9"/>
        <v>0</v>
      </c>
      <c r="AB101" s="31">
        <f t="shared" si="9"/>
        <v>0</v>
      </c>
    </row>
    <row r="102" spans="1:28" ht="15.75" x14ac:dyDescent="0.25">
      <c r="A102" s="23"/>
      <c r="B102" s="32">
        <v>46020</v>
      </c>
      <c r="C102" s="35">
        <f t="shared" si="2"/>
        <v>393.76666666999995</v>
      </c>
      <c r="D102" s="36">
        <f t="shared" si="3"/>
        <v>-175.58333332999999</v>
      </c>
      <c r="E102" s="48">
        <f t="shared" si="9"/>
        <v>10.85</v>
      </c>
      <c r="F102" s="30">
        <f t="shared" si="9"/>
        <v>7.7</v>
      </c>
      <c r="G102" s="30">
        <f t="shared" si="9"/>
        <v>21</v>
      </c>
      <c r="H102" s="30">
        <f t="shared" si="9"/>
        <v>21</v>
      </c>
      <c r="I102" s="30">
        <f t="shared" si="9"/>
        <v>21</v>
      </c>
      <c r="J102" s="30">
        <f t="shared" si="9"/>
        <v>28</v>
      </c>
      <c r="K102" s="30">
        <f t="shared" si="9"/>
        <v>5.1333333300000001</v>
      </c>
      <c r="L102" s="30">
        <f t="shared" si="9"/>
        <v>32</v>
      </c>
      <c r="M102" s="30">
        <f t="shared" si="9"/>
        <v>30.06666667</v>
      </c>
      <c r="N102" s="30">
        <f t="shared" si="9"/>
        <v>0</v>
      </c>
      <c r="O102" s="30">
        <f t="shared" si="9"/>
        <v>13.65</v>
      </c>
      <c r="P102" s="30">
        <f t="shared" si="9"/>
        <v>-29</v>
      </c>
      <c r="Q102" s="30">
        <f t="shared" si="9"/>
        <v>-35</v>
      </c>
      <c r="R102" s="30">
        <f t="shared" si="9"/>
        <v>-19.25</v>
      </c>
      <c r="S102" s="30">
        <f t="shared" si="9"/>
        <v>-35</v>
      </c>
      <c r="T102" s="30">
        <f t="shared" si="9"/>
        <v>-30.333333329999999</v>
      </c>
      <c r="U102" s="30">
        <f t="shared" si="9"/>
        <v>-27</v>
      </c>
      <c r="V102" s="30">
        <f t="shared" si="9"/>
        <v>0.36666666999999997</v>
      </c>
      <c r="W102" s="30">
        <f t="shared" si="9"/>
        <v>2</v>
      </c>
      <c r="X102" s="30">
        <f t="shared" si="9"/>
        <v>27</v>
      </c>
      <c r="Y102" s="30">
        <f t="shared" si="9"/>
        <v>27</v>
      </c>
      <c r="Z102" s="30">
        <f t="shared" si="9"/>
        <v>27</v>
      </c>
      <c r="AA102" s="30">
        <f t="shared" si="9"/>
        <v>45</v>
      </c>
      <c r="AB102" s="31">
        <f t="shared" si="9"/>
        <v>75</v>
      </c>
    </row>
    <row r="103" spans="1:28" ht="15.75" x14ac:dyDescent="0.25">
      <c r="A103" s="23"/>
      <c r="B103" s="32">
        <v>46021</v>
      </c>
      <c r="C103" s="35">
        <f t="shared" si="2"/>
        <v>586.33333332999996</v>
      </c>
      <c r="D103" s="36">
        <f t="shared" si="3"/>
        <v>-158.71666667</v>
      </c>
      <c r="E103" s="48">
        <f t="shared" si="9"/>
        <v>2</v>
      </c>
      <c r="F103" s="30">
        <f t="shared" si="9"/>
        <v>61</v>
      </c>
      <c r="G103" s="30">
        <f t="shared" si="9"/>
        <v>72</v>
      </c>
      <c r="H103" s="30">
        <f t="shared" si="9"/>
        <v>61</v>
      </c>
      <c r="I103" s="30">
        <f t="shared" si="9"/>
        <v>61</v>
      </c>
      <c r="J103" s="30">
        <f t="shared" si="9"/>
        <v>73</v>
      </c>
      <c r="K103" s="30">
        <f t="shared" si="9"/>
        <v>64</v>
      </c>
      <c r="L103" s="30">
        <f t="shared" si="9"/>
        <v>88.7</v>
      </c>
      <c r="M103" s="30">
        <f t="shared" si="9"/>
        <v>88.733333329999994</v>
      </c>
      <c r="N103" s="30">
        <f t="shared" si="9"/>
        <v>13.3</v>
      </c>
      <c r="O103" s="30">
        <f t="shared" si="9"/>
        <v>0</v>
      </c>
      <c r="P103" s="30">
        <f t="shared" si="9"/>
        <v>-29.4</v>
      </c>
      <c r="Q103" s="30">
        <f t="shared" si="9"/>
        <v>-55</v>
      </c>
      <c r="R103" s="30">
        <f t="shared" si="9"/>
        <v>-74.316666670000004</v>
      </c>
      <c r="S103" s="30">
        <f t="shared" si="9"/>
        <v>0</v>
      </c>
      <c r="T103" s="30">
        <f t="shared" si="9"/>
        <v>0</v>
      </c>
      <c r="U103" s="30">
        <f t="shared" si="9"/>
        <v>0</v>
      </c>
      <c r="V103" s="30">
        <f t="shared" si="9"/>
        <v>0</v>
      </c>
      <c r="W103" s="30">
        <f t="shared" si="9"/>
        <v>0</v>
      </c>
      <c r="X103" s="30">
        <f t="shared" si="9"/>
        <v>0</v>
      </c>
      <c r="Y103" s="30">
        <f t="shared" si="9"/>
        <v>0</v>
      </c>
      <c r="Z103" s="30">
        <f t="shared" si="9"/>
        <v>0</v>
      </c>
      <c r="AA103" s="30">
        <f t="shared" si="9"/>
        <v>0</v>
      </c>
      <c r="AB103" s="31">
        <f t="shared" si="9"/>
        <v>1.6</v>
      </c>
    </row>
    <row r="104" spans="1:28" ht="15.75" x14ac:dyDescent="0.25">
      <c r="A104" s="23"/>
      <c r="B104" s="50">
        <v>46022</v>
      </c>
      <c r="C104" s="51">
        <f t="shared" si="2"/>
        <v>626.88333333000003</v>
      </c>
      <c r="D104" s="52">
        <f t="shared" si="3"/>
        <v>-26.833333340000003</v>
      </c>
      <c r="E104" s="53">
        <f t="shared" si="9"/>
        <v>96.2</v>
      </c>
      <c r="F104" s="54">
        <f t="shared" si="9"/>
        <v>53</v>
      </c>
      <c r="G104" s="54">
        <f t="shared" si="9"/>
        <v>41</v>
      </c>
      <c r="H104" s="54">
        <f t="shared" si="9"/>
        <v>41</v>
      </c>
      <c r="I104" s="54">
        <f t="shared" si="9"/>
        <v>41</v>
      </c>
      <c r="J104" s="54">
        <f t="shared" si="9"/>
        <v>21</v>
      </c>
      <c r="K104" s="54">
        <f t="shared" si="9"/>
        <v>0</v>
      </c>
      <c r="L104" s="54">
        <f t="shared" si="9"/>
        <v>0</v>
      </c>
      <c r="M104" s="54">
        <f t="shared" si="9"/>
        <v>12.65</v>
      </c>
      <c r="N104" s="54">
        <f t="shared" si="9"/>
        <v>-8.1666666699999997</v>
      </c>
      <c r="O104" s="54">
        <f t="shared" si="9"/>
        <v>-18.666666670000001</v>
      </c>
      <c r="P104" s="54">
        <f t="shared" si="9"/>
        <v>17.850000000000001</v>
      </c>
      <c r="Q104" s="54">
        <f t="shared" si="9"/>
        <v>0</v>
      </c>
      <c r="R104" s="54">
        <f t="shared" si="9"/>
        <v>0</v>
      </c>
      <c r="S104" s="54">
        <f t="shared" si="9"/>
        <v>22.05</v>
      </c>
      <c r="T104" s="54">
        <f t="shared" si="9"/>
        <v>41.133333329999999</v>
      </c>
      <c r="U104" s="54">
        <f t="shared" si="9"/>
        <v>2</v>
      </c>
      <c r="V104" s="54">
        <f t="shared" si="9"/>
        <v>2</v>
      </c>
      <c r="W104" s="54">
        <f t="shared" si="9"/>
        <v>2</v>
      </c>
      <c r="X104" s="54">
        <f t="shared" si="9"/>
        <v>2</v>
      </c>
      <c r="Y104" s="54">
        <f t="shared" si="9"/>
        <v>63</v>
      </c>
      <c r="Z104" s="54">
        <f t="shared" si="9"/>
        <v>63</v>
      </c>
      <c r="AA104" s="54">
        <f t="shared" si="9"/>
        <v>37</v>
      </c>
      <c r="AB104" s="55">
        <f t="shared" si="9"/>
        <v>69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topLeftCell="A6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45992</v>
      </c>
      <c r="C4" s="70">
        <f t="shared" ref="C4:C34" si="0">SUM(E4:AB4)</f>
        <v>742.58100000000002</v>
      </c>
      <c r="D4" s="71"/>
      <c r="E4" s="37">
        <v>33.811999999999998</v>
      </c>
      <c r="F4" s="45">
        <v>34.116999999999997</v>
      </c>
      <c r="G4" s="45">
        <v>19.725000000000001</v>
      </c>
      <c r="H4" s="45">
        <v>18.28</v>
      </c>
      <c r="I4" s="45">
        <v>8.0350000000000001</v>
      </c>
      <c r="J4" s="45">
        <v>23.891999999999999</v>
      </c>
      <c r="K4" s="45">
        <v>17.850000000000001</v>
      </c>
      <c r="L4" s="45">
        <v>8.5830000000000002</v>
      </c>
      <c r="M4" s="45">
        <v>63.43</v>
      </c>
      <c r="N4" s="45">
        <v>47.637</v>
      </c>
      <c r="O4" s="45">
        <v>91.233999999999995</v>
      </c>
      <c r="P4" s="45">
        <v>125.148</v>
      </c>
      <c r="Q4" s="45">
        <v>133.125</v>
      </c>
      <c r="R4" s="46">
        <v>48.654000000000003</v>
      </c>
      <c r="S4" s="47">
        <v>32.539000000000001</v>
      </c>
      <c r="T4" s="30">
        <v>16.547000000000001</v>
      </c>
      <c r="U4" s="30">
        <v>3.274</v>
      </c>
      <c r="V4" s="30">
        <v>-6.5990000000000002</v>
      </c>
      <c r="W4" s="30">
        <v>10.749000000000001</v>
      </c>
      <c r="X4" s="30">
        <v>10.44</v>
      </c>
      <c r="Y4" s="30">
        <v>8.0190000000000001</v>
      </c>
      <c r="Z4" s="30">
        <v>21.806999999999999</v>
      </c>
      <c r="AA4" s="30">
        <v>-26.875</v>
      </c>
      <c r="AB4" s="31">
        <v>-0.84199999999999997</v>
      </c>
      <c r="AC4" s="23"/>
    </row>
    <row r="5" spans="1:29" ht="15.75" x14ac:dyDescent="0.25">
      <c r="A5" s="23"/>
      <c r="B5" s="57">
        <v>45993</v>
      </c>
      <c r="C5" s="70">
        <f t="shared" si="0"/>
        <v>-76.263000000000019</v>
      </c>
      <c r="D5" s="71"/>
      <c r="E5" s="48">
        <v>23.989000000000001</v>
      </c>
      <c r="F5" s="30">
        <v>11.167999999999999</v>
      </c>
      <c r="G5" s="30">
        <v>-3.9969999999999999</v>
      </c>
      <c r="H5" s="30">
        <v>-6.3330000000000002</v>
      </c>
      <c r="I5" s="30">
        <v>-49.508000000000003</v>
      </c>
      <c r="J5" s="30">
        <v>-14.898999999999999</v>
      </c>
      <c r="K5" s="30">
        <v>-26.614999999999998</v>
      </c>
      <c r="L5" s="30">
        <v>-7.343</v>
      </c>
      <c r="M5" s="30">
        <v>12.89</v>
      </c>
      <c r="N5" s="30">
        <v>46.497</v>
      </c>
      <c r="O5" s="30">
        <v>25.552</v>
      </c>
      <c r="P5" s="30">
        <v>63.354999999999997</v>
      </c>
      <c r="Q5" s="30">
        <v>-27.486000000000001</v>
      </c>
      <c r="R5" s="30">
        <v>-48.557000000000002</v>
      </c>
      <c r="S5" s="30">
        <v>-33.674999999999997</v>
      </c>
      <c r="T5" s="30">
        <v>-41.390999999999998</v>
      </c>
      <c r="U5" s="30">
        <v>5.5119999999999996</v>
      </c>
      <c r="V5" s="30">
        <v>25.809000000000001</v>
      </c>
      <c r="W5" s="30">
        <v>17.175999999999998</v>
      </c>
      <c r="X5" s="30">
        <v>2.4300000000000002</v>
      </c>
      <c r="Y5" s="30">
        <v>-25.702999999999999</v>
      </c>
      <c r="Z5" s="30">
        <v>-11.231</v>
      </c>
      <c r="AA5" s="30">
        <v>-14.613</v>
      </c>
      <c r="AB5" s="31">
        <v>0.71</v>
      </c>
      <c r="AC5" s="23"/>
    </row>
    <row r="6" spans="1:29" ht="15.75" x14ac:dyDescent="0.25">
      <c r="A6" s="23"/>
      <c r="B6" s="57">
        <v>45994</v>
      </c>
      <c r="C6" s="70">
        <f t="shared" si="0"/>
        <v>-140.58700000000002</v>
      </c>
      <c r="D6" s="71"/>
      <c r="E6" s="48">
        <v>-16.606000000000002</v>
      </c>
      <c r="F6" s="30">
        <v>-20.013000000000002</v>
      </c>
      <c r="G6" s="30">
        <v>-48.058</v>
      </c>
      <c r="H6" s="30">
        <v>-35.259</v>
      </c>
      <c r="I6" s="30">
        <v>17.042000000000002</v>
      </c>
      <c r="J6" s="30">
        <v>19.401</v>
      </c>
      <c r="K6" s="30">
        <v>-6.375</v>
      </c>
      <c r="L6" s="30">
        <v>-1.077</v>
      </c>
      <c r="M6" s="30">
        <v>-19.856999999999999</v>
      </c>
      <c r="N6" s="30">
        <v>0.80700000000000005</v>
      </c>
      <c r="O6" s="30">
        <v>-1.0509999999999999</v>
      </c>
      <c r="P6" s="30">
        <v>0.40200000000000002</v>
      </c>
      <c r="Q6" s="30">
        <v>-10.509</v>
      </c>
      <c r="R6" s="30">
        <v>-31.132000000000001</v>
      </c>
      <c r="S6" s="30">
        <v>-4.3</v>
      </c>
      <c r="T6" s="30">
        <v>1.4999999999999999E-2</v>
      </c>
      <c r="U6" s="30">
        <v>0.53600000000000003</v>
      </c>
      <c r="V6" s="30">
        <v>3.835</v>
      </c>
      <c r="W6" s="30">
        <v>-0.22900000000000001</v>
      </c>
      <c r="X6" s="30">
        <v>1.524</v>
      </c>
      <c r="Y6" s="30">
        <v>6.8810000000000002</v>
      </c>
      <c r="Z6" s="30">
        <v>0.63</v>
      </c>
      <c r="AA6" s="30">
        <v>-0.74299999999999999</v>
      </c>
      <c r="AB6" s="31">
        <v>3.5489999999999999</v>
      </c>
      <c r="AC6" s="23"/>
    </row>
    <row r="7" spans="1:29" ht="15.75" x14ac:dyDescent="0.25">
      <c r="A7" s="23"/>
      <c r="B7" s="57">
        <v>45995</v>
      </c>
      <c r="C7" s="70">
        <f t="shared" si="0"/>
        <v>57.789000000000001</v>
      </c>
      <c r="D7" s="71"/>
      <c r="E7" s="48">
        <v>29.542000000000002</v>
      </c>
      <c r="F7" s="30">
        <v>2.613</v>
      </c>
      <c r="G7" s="30">
        <v>1.159</v>
      </c>
      <c r="H7" s="30">
        <v>0.86899999999999999</v>
      </c>
      <c r="I7" s="30">
        <v>20.728000000000002</v>
      </c>
      <c r="J7" s="30">
        <v>5.8449999999999998</v>
      </c>
      <c r="K7" s="30">
        <v>11.891999999999999</v>
      </c>
      <c r="L7" s="30">
        <v>0.14299999999999999</v>
      </c>
      <c r="M7" s="30">
        <v>2.5249999999999999</v>
      </c>
      <c r="N7" s="30">
        <v>3.4670000000000001</v>
      </c>
      <c r="O7" s="30">
        <v>10.340999999999999</v>
      </c>
      <c r="P7" s="30">
        <v>-32.942999999999998</v>
      </c>
      <c r="Q7" s="30">
        <v>-14.291</v>
      </c>
      <c r="R7" s="30">
        <v>-15.385999999999999</v>
      </c>
      <c r="S7" s="30">
        <v>2.06</v>
      </c>
      <c r="T7" s="30">
        <v>-13.632</v>
      </c>
      <c r="U7" s="30">
        <v>1.248</v>
      </c>
      <c r="V7" s="30">
        <v>0.125</v>
      </c>
      <c r="W7" s="30">
        <v>-1.024</v>
      </c>
      <c r="X7" s="30">
        <v>0.64400000000000002</v>
      </c>
      <c r="Y7" s="30">
        <v>18.588999999999999</v>
      </c>
      <c r="Z7" s="30">
        <v>19.831</v>
      </c>
      <c r="AA7" s="30">
        <v>-2.2040000000000002</v>
      </c>
      <c r="AB7" s="31">
        <v>5.6479999999999997</v>
      </c>
      <c r="AC7" s="23"/>
    </row>
    <row r="8" spans="1:29" ht="15.75" x14ac:dyDescent="0.25">
      <c r="A8" s="23"/>
      <c r="B8" s="57">
        <v>45996</v>
      </c>
      <c r="C8" s="70">
        <f t="shared" si="0"/>
        <v>38.394999999999996</v>
      </c>
      <c r="D8" s="71"/>
      <c r="E8" s="48">
        <v>-17.71</v>
      </c>
      <c r="F8" s="30">
        <v>6.14</v>
      </c>
      <c r="G8" s="30">
        <v>5.7359999999999998</v>
      </c>
      <c r="H8" s="30">
        <v>44.378</v>
      </c>
      <c r="I8" s="49">
        <v>-6.7279999999999998</v>
      </c>
      <c r="J8" s="30">
        <v>-1.663</v>
      </c>
      <c r="K8" s="30">
        <v>-0.49299999999999999</v>
      </c>
      <c r="L8" s="30">
        <v>-4.7649999999999997</v>
      </c>
      <c r="M8" s="30">
        <v>-12.369</v>
      </c>
      <c r="N8" s="30">
        <v>-11.608000000000001</v>
      </c>
      <c r="O8" s="30">
        <v>6.95</v>
      </c>
      <c r="P8" s="30">
        <v>4.335</v>
      </c>
      <c r="Q8" s="30">
        <v>12.819000000000001</v>
      </c>
      <c r="R8" s="30">
        <v>-13.472</v>
      </c>
      <c r="S8" s="30">
        <v>-3.3239999999999998</v>
      </c>
      <c r="T8" s="30">
        <v>1.9490000000000001</v>
      </c>
      <c r="U8" s="30">
        <v>1.08</v>
      </c>
      <c r="V8" s="30">
        <v>7.8390000000000004</v>
      </c>
      <c r="W8" s="30">
        <v>6.0839999999999996</v>
      </c>
      <c r="X8" s="30">
        <v>3.8519999999999999</v>
      </c>
      <c r="Y8" s="30">
        <v>0.50800000000000001</v>
      </c>
      <c r="Z8" s="30">
        <v>-0.35099999999999998</v>
      </c>
      <c r="AA8" s="30">
        <v>1.9319999999999999</v>
      </c>
      <c r="AB8" s="31">
        <v>7.2759999999999998</v>
      </c>
      <c r="AC8" s="23"/>
    </row>
    <row r="9" spans="1:29" ht="15.75" x14ac:dyDescent="0.25">
      <c r="A9" s="23"/>
      <c r="B9" s="57">
        <v>45997</v>
      </c>
      <c r="C9" s="70">
        <f t="shared" si="0"/>
        <v>377.363</v>
      </c>
      <c r="D9" s="71"/>
      <c r="E9" s="48">
        <v>22.693000000000001</v>
      </c>
      <c r="F9" s="30">
        <v>22.734999999999999</v>
      </c>
      <c r="G9" s="30">
        <v>25.875</v>
      </c>
      <c r="H9" s="30">
        <v>23.498000000000001</v>
      </c>
      <c r="I9" s="30">
        <v>2.5499999999999998</v>
      </c>
      <c r="J9" s="30">
        <v>-5.4660000000000002</v>
      </c>
      <c r="K9" s="30">
        <v>4.1760000000000002</v>
      </c>
      <c r="L9" s="30">
        <v>20.754999999999999</v>
      </c>
      <c r="M9" s="30">
        <v>28.626999999999999</v>
      </c>
      <c r="N9" s="30">
        <v>28.484999999999999</v>
      </c>
      <c r="O9" s="30">
        <v>57.527999999999999</v>
      </c>
      <c r="P9" s="30">
        <v>56.359000000000002</v>
      </c>
      <c r="Q9" s="30">
        <v>23.547000000000001</v>
      </c>
      <c r="R9" s="30">
        <v>-0.55400000000000005</v>
      </c>
      <c r="S9" s="30">
        <v>3.827</v>
      </c>
      <c r="T9" s="30">
        <v>6.8949999999999996</v>
      </c>
      <c r="U9" s="30">
        <v>6.2489999999999997</v>
      </c>
      <c r="V9" s="30">
        <v>1.7589999999999999</v>
      </c>
      <c r="W9" s="30">
        <v>8.9290000000000003</v>
      </c>
      <c r="X9" s="30">
        <v>12.964</v>
      </c>
      <c r="Y9" s="30">
        <v>15.693</v>
      </c>
      <c r="Z9" s="30">
        <v>4.8159999999999998</v>
      </c>
      <c r="AA9" s="30">
        <v>0.505</v>
      </c>
      <c r="AB9" s="31">
        <v>4.9180000000000001</v>
      </c>
      <c r="AC9" s="23"/>
    </row>
    <row r="10" spans="1:29" ht="15.75" x14ac:dyDescent="0.25">
      <c r="A10" s="23"/>
      <c r="B10" s="57">
        <v>45998</v>
      </c>
      <c r="C10" s="70">
        <f t="shared" si="0"/>
        <v>466.9140000000001</v>
      </c>
      <c r="D10" s="71"/>
      <c r="E10" s="48">
        <v>-18.742999999999999</v>
      </c>
      <c r="F10" s="30">
        <v>26.158000000000001</v>
      </c>
      <c r="G10" s="30">
        <v>24.838000000000001</v>
      </c>
      <c r="H10" s="30">
        <v>24.155000000000001</v>
      </c>
      <c r="I10" s="30">
        <v>-16.646000000000001</v>
      </c>
      <c r="J10" s="30">
        <v>56.997999999999998</v>
      </c>
      <c r="K10" s="30">
        <v>49.241</v>
      </c>
      <c r="L10" s="30">
        <v>47.581000000000003</v>
      </c>
      <c r="M10" s="30">
        <v>10.682</v>
      </c>
      <c r="N10" s="30">
        <v>10.103</v>
      </c>
      <c r="O10" s="30">
        <v>16.297000000000001</v>
      </c>
      <c r="P10" s="30">
        <v>1.5720000000000001</v>
      </c>
      <c r="Q10" s="30">
        <v>0.84799999999999998</v>
      </c>
      <c r="R10" s="30">
        <v>2.72</v>
      </c>
      <c r="S10" s="30">
        <v>4.2240000000000002</v>
      </c>
      <c r="T10" s="30">
        <v>20.753</v>
      </c>
      <c r="U10" s="30">
        <v>31.79</v>
      </c>
      <c r="V10" s="30">
        <v>15.521000000000001</v>
      </c>
      <c r="W10" s="30">
        <v>6.42</v>
      </c>
      <c r="X10" s="30">
        <v>34.651000000000003</v>
      </c>
      <c r="Y10" s="30">
        <v>30.667999999999999</v>
      </c>
      <c r="Z10" s="30">
        <v>38.003999999999998</v>
      </c>
      <c r="AA10" s="30">
        <v>3.2519999999999998</v>
      </c>
      <c r="AB10" s="31">
        <v>45.826999999999998</v>
      </c>
      <c r="AC10" s="23"/>
    </row>
    <row r="11" spans="1:29" ht="15.75" x14ac:dyDescent="0.25">
      <c r="A11" s="23"/>
      <c r="B11" s="57">
        <v>45999</v>
      </c>
      <c r="C11" s="70">
        <f t="shared" si="0"/>
        <v>303.84500000000003</v>
      </c>
      <c r="D11" s="71"/>
      <c r="E11" s="48">
        <v>22.96</v>
      </c>
      <c r="F11" s="30">
        <v>45.688000000000002</v>
      </c>
      <c r="G11" s="30">
        <v>35.880000000000003</v>
      </c>
      <c r="H11" s="30">
        <v>59.329000000000001</v>
      </c>
      <c r="I11" s="30">
        <v>36.779000000000003</v>
      </c>
      <c r="J11" s="30">
        <v>42.216999999999999</v>
      </c>
      <c r="K11" s="30">
        <v>24.448</v>
      </c>
      <c r="L11" s="30">
        <v>15.593</v>
      </c>
      <c r="M11" s="30">
        <v>15.648</v>
      </c>
      <c r="N11" s="30">
        <v>6.1319999999999997</v>
      </c>
      <c r="O11" s="30">
        <v>-3.5219999999999998</v>
      </c>
      <c r="P11" s="30">
        <v>-33.902999999999999</v>
      </c>
      <c r="Q11" s="30">
        <v>-13.567</v>
      </c>
      <c r="R11" s="30">
        <v>-2.27</v>
      </c>
      <c r="S11" s="30">
        <v>-0.99099999999999999</v>
      </c>
      <c r="T11" s="30">
        <v>-15.926</v>
      </c>
      <c r="U11" s="30">
        <v>10.631</v>
      </c>
      <c r="V11" s="30">
        <v>14.048999999999999</v>
      </c>
      <c r="W11" s="30">
        <v>2.052</v>
      </c>
      <c r="X11" s="30">
        <v>16.02</v>
      </c>
      <c r="Y11" s="30">
        <v>11</v>
      </c>
      <c r="Z11" s="30">
        <v>3.2879999999999998</v>
      </c>
      <c r="AA11" s="30">
        <v>1.1859999999999999</v>
      </c>
      <c r="AB11" s="31">
        <v>11.124000000000001</v>
      </c>
      <c r="AC11" s="23"/>
    </row>
    <row r="12" spans="1:29" ht="15.75" x14ac:dyDescent="0.25">
      <c r="A12" s="23"/>
      <c r="B12" s="57">
        <v>46000</v>
      </c>
      <c r="C12" s="70">
        <f t="shared" si="0"/>
        <v>884.76499999999987</v>
      </c>
      <c r="D12" s="71"/>
      <c r="E12" s="48">
        <v>50.598999999999997</v>
      </c>
      <c r="F12" s="30">
        <v>68.748000000000005</v>
      </c>
      <c r="G12" s="30">
        <v>101.589</v>
      </c>
      <c r="H12" s="30">
        <v>138.22399999999999</v>
      </c>
      <c r="I12" s="30">
        <v>122.73399999999999</v>
      </c>
      <c r="J12" s="30">
        <v>109.593</v>
      </c>
      <c r="K12" s="30">
        <v>71.12</v>
      </c>
      <c r="L12" s="30">
        <v>10.789</v>
      </c>
      <c r="M12" s="30">
        <v>-4.524</v>
      </c>
      <c r="N12" s="30">
        <v>-6.673</v>
      </c>
      <c r="O12" s="30">
        <v>33.332999999999998</v>
      </c>
      <c r="P12" s="30">
        <v>20.74</v>
      </c>
      <c r="Q12" s="30">
        <v>65.234999999999999</v>
      </c>
      <c r="R12" s="30">
        <v>61.774999999999999</v>
      </c>
      <c r="S12" s="30">
        <v>15.537000000000001</v>
      </c>
      <c r="T12" s="30">
        <v>-9.93</v>
      </c>
      <c r="U12" s="30">
        <v>-2.9980000000000002</v>
      </c>
      <c r="V12" s="30">
        <v>1.1930000000000001</v>
      </c>
      <c r="W12" s="30">
        <v>2.605</v>
      </c>
      <c r="X12" s="30">
        <v>8.375</v>
      </c>
      <c r="Y12" s="30">
        <v>1.621</v>
      </c>
      <c r="Z12" s="30">
        <v>9.18</v>
      </c>
      <c r="AA12" s="30">
        <v>3.492</v>
      </c>
      <c r="AB12" s="31">
        <v>12.407999999999999</v>
      </c>
      <c r="AC12" s="23"/>
    </row>
    <row r="13" spans="1:29" ht="15.75" x14ac:dyDescent="0.25">
      <c r="A13" s="23"/>
      <c r="B13" s="57">
        <v>46001</v>
      </c>
      <c r="C13" s="70">
        <f t="shared" si="0"/>
        <v>53.732999999999997</v>
      </c>
      <c r="D13" s="71"/>
      <c r="E13" s="48">
        <v>22.294</v>
      </c>
      <c r="F13" s="30">
        <v>21.393000000000001</v>
      </c>
      <c r="G13" s="30">
        <v>-2.7709999999999999</v>
      </c>
      <c r="H13" s="30">
        <v>3.3650000000000002</v>
      </c>
      <c r="I13" s="30">
        <v>13.81</v>
      </c>
      <c r="J13" s="30">
        <v>15.583</v>
      </c>
      <c r="K13" s="30">
        <v>-5.8010000000000002</v>
      </c>
      <c r="L13" s="30">
        <v>-14.868</v>
      </c>
      <c r="M13" s="30">
        <v>-9.1890000000000001</v>
      </c>
      <c r="N13" s="30">
        <v>12.795999999999999</v>
      </c>
      <c r="O13" s="30">
        <v>5.343</v>
      </c>
      <c r="P13" s="30">
        <v>8.77</v>
      </c>
      <c r="Q13" s="30">
        <v>-9.0069999999999997</v>
      </c>
      <c r="R13" s="30">
        <v>1.5609999999999999</v>
      </c>
      <c r="S13" s="30">
        <v>-1.647</v>
      </c>
      <c r="T13" s="30">
        <v>-1.3859999999999999</v>
      </c>
      <c r="U13" s="30">
        <v>-18.408000000000001</v>
      </c>
      <c r="V13" s="30">
        <v>1.1870000000000001</v>
      </c>
      <c r="W13" s="30">
        <v>1.212</v>
      </c>
      <c r="X13" s="30">
        <v>2.7789999999999999</v>
      </c>
      <c r="Y13" s="30">
        <v>2.0169999999999999</v>
      </c>
      <c r="Z13" s="30">
        <v>3.1440000000000001</v>
      </c>
      <c r="AA13" s="30">
        <v>-5.7720000000000002</v>
      </c>
      <c r="AB13" s="31">
        <v>7.3280000000000003</v>
      </c>
      <c r="AC13" s="23"/>
    </row>
    <row r="14" spans="1:29" ht="15.75" x14ac:dyDescent="0.25">
      <c r="A14" s="23"/>
      <c r="B14" s="57">
        <v>46002</v>
      </c>
      <c r="C14" s="70">
        <f t="shared" si="0"/>
        <v>-44.804999999999993</v>
      </c>
      <c r="D14" s="71"/>
      <c r="E14" s="48">
        <v>2.2029999999999998</v>
      </c>
      <c r="F14" s="30">
        <v>-4.5179999999999998</v>
      </c>
      <c r="G14" s="30">
        <v>-3.0059999999999998</v>
      </c>
      <c r="H14" s="30">
        <v>2.1120000000000001</v>
      </c>
      <c r="I14" s="30">
        <v>-16.462</v>
      </c>
      <c r="J14" s="30">
        <v>-19.706</v>
      </c>
      <c r="K14" s="30">
        <v>-21.221</v>
      </c>
      <c r="L14" s="30">
        <v>-12.087999999999999</v>
      </c>
      <c r="M14" s="30">
        <v>20.56</v>
      </c>
      <c r="N14" s="30">
        <v>15.760999999999999</v>
      </c>
      <c r="O14" s="30">
        <v>6.4039999999999999</v>
      </c>
      <c r="P14" s="30">
        <v>4.7880000000000003</v>
      </c>
      <c r="Q14" s="30">
        <v>1.522</v>
      </c>
      <c r="R14" s="30">
        <v>-10.829000000000001</v>
      </c>
      <c r="S14" s="30">
        <v>-14.452999999999999</v>
      </c>
      <c r="T14" s="30">
        <v>-16.114999999999998</v>
      </c>
      <c r="U14" s="30">
        <v>-1.599</v>
      </c>
      <c r="V14" s="30">
        <v>1.6859999999999999</v>
      </c>
      <c r="W14" s="30">
        <v>0.82699999999999996</v>
      </c>
      <c r="X14" s="30">
        <v>-4.4999999999999998E-2</v>
      </c>
      <c r="Y14" s="30">
        <v>2.5379999999999998</v>
      </c>
      <c r="Z14" s="30">
        <v>2.302</v>
      </c>
      <c r="AA14" s="30">
        <v>0.188</v>
      </c>
      <c r="AB14" s="31">
        <v>14.346</v>
      </c>
      <c r="AC14" s="23"/>
    </row>
    <row r="15" spans="1:29" ht="15.75" x14ac:dyDescent="0.25">
      <c r="A15" s="23"/>
      <c r="B15" s="57">
        <v>46003</v>
      </c>
      <c r="C15" s="70">
        <f t="shared" si="0"/>
        <v>206.90900000000005</v>
      </c>
      <c r="D15" s="71"/>
      <c r="E15" s="48">
        <v>15.803000000000001</v>
      </c>
      <c r="F15" s="30">
        <v>14.222</v>
      </c>
      <c r="G15" s="30">
        <v>19.109000000000002</v>
      </c>
      <c r="H15" s="30">
        <v>10.516</v>
      </c>
      <c r="I15" s="30">
        <v>15.16</v>
      </c>
      <c r="J15" s="30">
        <v>19.946000000000002</v>
      </c>
      <c r="K15" s="30">
        <v>-1.335</v>
      </c>
      <c r="L15" s="30">
        <v>1.288</v>
      </c>
      <c r="M15" s="30">
        <v>7.6260000000000003</v>
      </c>
      <c r="N15" s="30">
        <v>4.835</v>
      </c>
      <c r="O15" s="30">
        <v>10.577</v>
      </c>
      <c r="P15" s="30">
        <v>4.6340000000000003</v>
      </c>
      <c r="Q15" s="30">
        <v>17.009</v>
      </c>
      <c r="R15" s="30">
        <v>8.875</v>
      </c>
      <c r="S15" s="30">
        <v>0.87</v>
      </c>
      <c r="T15" s="30">
        <v>25.370999999999999</v>
      </c>
      <c r="U15" s="30">
        <v>-5.0999999999999997E-2</v>
      </c>
      <c r="V15" s="30">
        <v>1.9239999999999999</v>
      </c>
      <c r="W15" s="30">
        <v>0.78900000000000003</v>
      </c>
      <c r="X15" s="30">
        <v>3.1150000000000002</v>
      </c>
      <c r="Y15" s="30">
        <v>16.239000000000001</v>
      </c>
      <c r="Z15" s="30">
        <v>4.8170000000000002</v>
      </c>
      <c r="AA15" s="30">
        <v>1.6919999999999999</v>
      </c>
      <c r="AB15" s="31">
        <v>3.8780000000000001</v>
      </c>
      <c r="AC15" s="23"/>
    </row>
    <row r="16" spans="1:29" ht="15.75" x14ac:dyDescent="0.25">
      <c r="A16" s="23"/>
      <c r="B16" s="57">
        <v>46004</v>
      </c>
      <c r="C16" s="70">
        <f t="shared" si="0"/>
        <v>4.2379999999999924</v>
      </c>
      <c r="D16" s="71"/>
      <c r="E16" s="48">
        <v>-1.8859999999999999</v>
      </c>
      <c r="F16" s="30">
        <v>0.17699999999999999</v>
      </c>
      <c r="G16" s="30">
        <v>-17.664999999999999</v>
      </c>
      <c r="H16" s="30">
        <v>-17.641999999999999</v>
      </c>
      <c r="I16" s="30">
        <v>-14.518000000000001</v>
      </c>
      <c r="J16" s="30">
        <v>-17.946999999999999</v>
      </c>
      <c r="K16" s="30">
        <v>-6.95</v>
      </c>
      <c r="L16" s="30">
        <v>12.925000000000001</v>
      </c>
      <c r="M16" s="30">
        <v>15.973000000000001</v>
      </c>
      <c r="N16" s="30">
        <v>11.382999999999999</v>
      </c>
      <c r="O16" s="30">
        <v>22.097999999999999</v>
      </c>
      <c r="P16" s="30">
        <v>35.104999999999997</v>
      </c>
      <c r="Q16" s="30">
        <v>18.789000000000001</v>
      </c>
      <c r="R16" s="30">
        <v>-6.7450000000000001</v>
      </c>
      <c r="S16" s="30">
        <v>-5.4980000000000002</v>
      </c>
      <c r="T16" s="30">
        <v>-8.5310000000000006</v>
      </c>
      <c r="U16" s="30">
        <v>-3.6259999999999999</v>
      </c>
      <c r="V16" s="30">
        <v>1.069</v>
      </c>
      <c r="W16" s="30">
        <v>2.726</v>
      </c>
      <c r="X16" s="30">
        <v>1.742</v>
      </c>
      <c r="Y16" s="30">
        <v>1.883</v>
      </c>
      <c r="Z16" s="30">
        <v>-0.53200000000000003</v>
      </c>
      <c r="AA16" s="30">
        <v>-6.9560000000000004</v>
      </c>
      <c r="AB16" s="31">
        <v>-11.135999999999999</v>
      </c>
      <c r="AC16" s="23"/>
    </row>
    <row r="17" spans="1:29" ht="15.75" x14ac:dyDescent="0.25">
      <c r="A17" s="23"/>
      <c r="B17" s="57">
        <v>46005</v>
      </c>
      <c r="C17" s="70">
        <f t="shared" si="0"/>
        <v>-178.45500000000001</v>
      </c>
      <c r="D17" s="71"/>
      <c r="E17" s="29">
        <v>0.38500000000000001</v>
      </c>
      <c r="F17" s="30">
        <v>7.3410000000000002</v>
      </c>
      <c r="G17" s="30">
        <v>3.6120000000000001</v>
      </c>
      <c r="H17" s="30">
        <v>-1.012</v>
      </c>
      <c r="I17" s="30">
        <v>-0.48399999999999999</v>
      </c>
      <c r="J17" s="30">
        <v>14.114000000000001</v>
      </c>
      <c r="K17" s="30">
        <v>0.23300000000000001</v>
      </c>
      <c r="L17" s="30">
        <v>2.444</v>
      </c>
      <c r="M17" s="30">
        <v>-4.0869999999999997</v>
      </c>
      <c r="N17" s="30">
        <v>-14.824</v>
      </c>
      <c r="O17" s="30">
        <v>-23.288</v>
      </c>
      <c r="P17" s="30">
        <v>-0.56100000000000005</v>
      </c>
      <c r="Q17" s="30">
        <v>-3.8140000000000001</v>
      </c>
      <c r="R17" s="30">
        <v>-33.465000000000003</v>
      </c>
      <c r="S17" s="30">
        <v>-50.503</v>
      </c>
      <c r="T17" s="30">
        <v>-47.685000000000002</v>
      </c>
      <c r="U17" s="30">
        <v>-18.835999999999999</v>
      </c>
      <c r="V17" s="30">
        <v>-7.1109999999999998</v>
      </c>
      <c r="W17" s="30">
        <v>-10.252000000000001</v>
      </c>
      <c r="X17" s="30">
        <v>-5.5830000000000002</v>
      </c>
      <c r="Y17" s="30">
        <v>-1.738</v>
      </c>
      <c r="Z17" s="30">
        <v>1.6240000000000001</v>
      </c>
      <c r="AA17" s="30">
        <v>5.3789999999999996</v>
      </c>
      <c r="AB17" s="31">
        <v>9.6560000000000006</v>
      </c>
      <c r="AC17" s="23"/>
    </row>
    <row r="18" spans="1:29" ht="15.75" x14ac:dyDescent="0.25">
      <c r="A18" s="23"/>
      <c r="B18" s="57">
        <v>46006</v>
      </c>
      <c r="C18" s="70">
        <f t="shared" si="0"/>
        <v>-900.54599999999994</v>
      </c>
      <c r="D18" s="71"/>
      <c r="E18" s="48">
        <v>13.327</v>
      </c>
      <c r="F18" s="30">
        <v>7.2779999999999996</v>
      </c>
      <c r="G18" s="30">
        <v>-17.756</v>
      </c>
      <c r="H18" s="30">
        <v>-38.152999999999999</v>
      </c>
      <c r="I18" s="30">
        <v>-44.469000000000001</v>
      </c>
      <c r="J18" s="30">
        <v>-12.505000000000001</v>
      </c>
      <c r="K18" s="30">
        <v>-33.292999999999999</v>
      </c>
      <c r="L18" s="30">
        <v>-57.423000000000002</v>
      </c>
      <c r="M18" s="30">
        <v>-5.3120000000000003</v>
      </c>
      <c r="N18" s="30">
        <v>12.515000000000001</v>
      </c>
      <c r="O18" s="30">
        <v>0.12</v>
      </c>
      <c r="P18" s="30">
        <v>11.211</v>
      </c>
      <c r="Q18" s="30">
        <v>-15.036</v>
      </c>
      <c r="R18" s="30">
        <v>-19.091999999999999</v>
      </c>
      <c r="S18" s="30">
        <v>-48.798999999999999</v>
      </c>
      <c r="T18" s="30">
        <v>-49.34</v>
      </c>
      <c r="U18" s="30">
        <v>-44.850999999999999</v>
      </c>
      <c r="V18" s="30">
        <v>-53.558</v>
      </c>
      <c r="W18" s="30">
        <v>-75.87</v>
      </c>
      <c r="X18" s="30">
        <v>-85.497</v>
      </c>
      <c r="Y18" s="30">
        <v>-60.081000000000003</v>
      </c>
      <c r="Z18" s="30">
        <v>-112.664</v>
      </c>
      <c r="AA18" s="30">
        <v>-101.23</v>
      </c>
      <c r="AB18" s="31">
        <v>-70.067999999999998</v>
      </c>
      <c r="AC18" s="23"/>
    </row>
    <row r="19" spans="1:29" ht="15.75" x14ac:dyDescent="0.25">
      <c r="A19" s="23"/>
      <c r="B19" s="57">
        <v>46007</v>
      </c>
      <c r="C19" s="70">
        <f t="shared" si="0"/>
        <v>-1281.1580000000001</v>
      </c>
      <c r="D19" s="71"/>
      <c r="E19" s="48">
        <v>3.798</v>
      </c>
      <c r="F19" s="30">
        <v>-0.46200000000000002</v>
      </c>
      <c r="G19" s="30">
        <v>-0.97199999999999998</v>
      </c>
      <c r="H19" s="30">
        <v>-18.599</v>
      </c>
      <c r="I19" s="30">
        <v>-29.067</v>
      </c>
      <c r="J19" s="30">
        <v>-24.271000000000001</v>
      </c>
      <c r="K19" s="30">
        <v>-35.186</v>
      </c>
      <c r="L19" s="30">
        <v>5.819</v>
      </c>
      <c r="M19" s="30">
        <v>9.4510000000000005</v>
      </c>
      <c r="N19" s="30">
        <v>-13.736000000000001</v>
      </c>
      <c r="O19" s="30">
        <v>-30.472000000000001</v>
      </c>
      <c r="P19" s="30">
        <v>-40.372999999999998</v>
      </c>
      <c r="Q19" s="30">
        <v>-31.885999999999999</v>
      </c>
      <c r="R19" s="30">
        <v>-106.512</v>
      </c>
      <c r="S19" s="30">
        <v>-185.489</v>
      </c>
      <c r="T19" s="30">
        <v>-94.081999999999994</v>
      </c>
      <c r="U19" s="30">
        <v>-90.197000000000003</v>
      </c>
      <c r="V19" s="30">
        <v>-77.45</v>
      </c>
      <c r="W19" s="30">
        <v>-56.360999999999997</v>
      </c>
      <c r="X19" s="30">
        <v>-84.335999999999999</v>
      </c>
      <c r="Y19" s="30">
        <v>-98.753</v>
      </c>
      <c r="Z19" s="30">
        <v>-90.872</v>
      </c>
      <c r="AA19" s="30">
        <v>-116.51</v>
      </c>
      <c r="AB19" s="31">
        <v>-74.64</v>
      </c>
      <c r="AC19" s="23"/>
    </row>
    <row r="20" spans="1:29" ht="15.75" x14ac:dyDescent="0.25">
      <c r="A20" s="23"/>
      <c r="B20" s="57">
        <v>46008</v>
      </c>
      <c r="C20" s="70">
        <f t="shared" si="0"/>
        <v>-794.60600000000011</v>
      </c>
      <c r="D20" s="71"/>
      <c r="E20" s="48">
        <v>5.3849999999999998</v>
      </c>
      <c r="F20" s="30">
        <v>-1.466</v>
      </c>
      <c r="G20" s="30">
        <v>-7.16</v>
      </c>
      <c r="H20" s="30">
        <v>-14.722</v>
      </c>
      <c r="I20" s="30">
        <v>-27.346</v>
      </c>
      <c r="J20" s="30">
        <v>-6.548</v>
      </c>
      <c r="K20" s="30">
        <v>-53.587000000000003</v>
      </c>
      <c r="L20" s="30">
        <v>-3.01</v>
      </c>
      <c r="M20" s="30">
        <v>-32.225999999999999</v>
      </c>
      <c r="N20" s="30">
        <v>-126.467</v>
      </c>
      <c r="O20" s="30">
        <v>9.1999999999999998E-2</v>
      </c>
      <c r="P20" s="30">
        <v>-2.3570000000000002</v>
      </c>
      <c r="Q20" s="30">
        <v>-2.2290000000000001</v>
      </c>
      <c r="R20" s="30">
        <v>-17.030999999999999</v>
      </c>
      <c r="S20" s="30">
        <v>-29.376999999999999</v>
      </c>
      <c r="T20" s="30">
        <v>-25.198</v>
      </c>
      <c r="U20" s="30">
        <v>-53.953000000000003</v>
      </c>
      <c r="V20" s="30">
        <v>-65.384</v>
      </c>
      <c r="W20" s="30">
        <v>-67.635999999999996</v>
      </c>
      <c r="X20" s="30">
        <v>-64.168000000000006</v>
      </c>
      <c r="Y20" s="30">
        <v>-63.167999999999999</v>
      </c>
      <c r="Z20" s="30">
        <v>-67.629000000000005</v>
      </c>
      <c r="AA20" s="30">
        <v>-73.853999999999999</v>
      </c>
      <c r="AB20" s="31">
        <v>4.4329999999999998</v>
      </c>
      <c r="AC20" s="23"/>
    </row>
    <row r="21" spans="1:29" ht="15.75" x14ac:dyDescent="0.25">
      <c r="A21" s="23"/>
      <c r="B21" s="57">
        <v>46009</v>
      </c>
      <c r="C21" s="70">
        <f t="shared" si="0"/>
        <v>-1487.5150000000001</v>
      </c>
      <c r="D21" s="71"/>
      <c r="E21" s="48">
        <v>8.7780000000000005</v>
      </c>
      <c r="F21" s="30">
        <v>6.6529999999999996</v>
      </c>
      <c r="G21" s="30">
        <v>6.1109999999999998</v>
      </c>
      <c r="H21" s="30">
        <v>-21.408999999999999</v>
      </c>
      <c r="I21" s="30">
        <v>-3.3479999999999999</v>
      </c>
      <c r="J21" s="30">
        <v>-22.754999999999999</v>
      </c>
      <c r="K21" s="30">
        <v>-38.826000000000001</v>
      </c>
      <c r="L21" s="30">
        <v>-6.1609999999999996</v>
      </c>
      <c r="M21" s="30">
        <v>-29.239000000000001</v>
      </c>
      <c r="N21" s="30">
        <v>-26.058</v>
      </c>
      <c r="O21" s="30">
        <v>-70.521000000000001</v>
      </c>
      <c r="P21" s="30">
        <v>-46.287999999999997</v>
      </c>
      <c r="Q21" s="30">
        <v>-54.860999999999997</v>
      </c>
      <c r="R21" s="30">
        <v>-172.40899999999999</v>
      </c>
      <c r="S21" s="30">
        <v>-171.69300000000001</v>
      </c>
      <c r="T21" s="30">
        <v>-135.499</v>
      </c>
      <c r="U21" s="30">
        <v>-133.24100000000001</v>
      </c>
      <c r="V21" s="30">
        <v>-122.291</v>
      </c>
      <c r="W21" s="30">
        <v>-112.956</v>
      </c>
      <c r="X21" s="30">
        <v>-92.018000000000001</v>
      </c>
      <c r="Y21" s="30">
        <v>-75.13</v>
      </c>
      <c r="Z21" s="30">
        <v>-59.122999999999998</v>
      </c>
      <c r="AA21" s="30">
        <v>-67.605000000000004</v>
      </c>
      <c r="AB21" s="31">
        <v>-47.625999999999998</v>
      </c>
      <c r="AC21" s="23"/>
    </row>
    <row r="22" spans="1:29" ht="15.75" x14ac:dyDescent="0.25">
      <c r="A22" s="23"/>
      <c r="B22" s="57">
        <v>46010</v>
      </c>
      <c r="C22" s="70">
        <f t="shared" si="0"/>
        <v>-202.89699999999991</v>
      </c>
      <c r="D22" s="71"/>
      <c r="E22" s="48">
        <v>-28.716000000000001</v>
      </c>
      <c r="F22" s="30">
        <v>-47.951000000000001</v>
      </c>
      <c r="G22" s="30">
        <v>-38.212000000000003</v>
      </c>
      <c r="H22" s="30">
        <v>-2.9870000000000001</v>
      </c>
      <c r="I22" s="30">
        <v>-23.931999999999999</v>
      </c>
      <c r="J22" s="30">
        <v>-21.584</v>
      </c>
      <c r="K22" s="30">
        <v>-15.547000000000001</v>
      </c>
      <c r="L22" s="30">
        <v>2.9950000000000001</v>
      </c>
      <c r="M22" s="30">
        <v>3.9729999999999999</v>
      </c>
      <c r="N22" s="30">
        <v>10.507999999999999</v>
      </c>
      <c r="O22" s="30">
        <v>19.466000000000001</v>
      </c>
      <c r="P22" s="30">
        <v>1.2210000000000001</v>
      </c>
      <c r="Q22" s="30">
        <v>-7.2889999999999997</v>
      </c>
      <c r="R22" s="30">
        <v>-0.82899999999999996</v>
      </c>
      <c r="S22" s="30">
        <v>-12.253</v>
      </c>
      <c r="T22" s="30">
        <v>-0.33100000000000002</v>
      </c>
      <c r="U22" s="30">
        <v>-13.753</v>
      </c>
      <c r="V22" s="30">
        <v>-37.433</v>
      </c>
      <c r="W22" s="30">
        <v>-28.731000000000002</v>
      </c>
      <c r="X22" s="30">
        <v>-7.0110000000000001</v>
      </c>
      <c r="Y22" s="30">
        <v>0.27500000000000002</v>
      </c>
      <c r="Z22" s="30">
        <v>25.068000000000001</v>
      </c>
      <c r="AA22" s="30">
        <v>0.61299999999999999</v>
      </c>
      <c r="AB22" s="31">
        <v>19.542999999999999</v>
      </c>
      <c r="AC22" s="23"/>
    </row>
    <row r="23" spans="1:29" ht="15.75" x14ac:dyDescent="0.25">
      <c r="A23" s="23"/>
      <c r="B23" s="57">
        <v>46011</v>
      </c>
      <c r="C23" s="70">
        <f t="shared" si="0"/>
        <v>-170.54400000000004</v>
      </c>
      <c r="D23" s="71"/>
      <c r="E23" s="48">
        <v>16.638000000000002</v>
      </c>
      <c r="F23" s="30">
        <v>5.9710000000000001</v>
      </c>
      <c r="G23" s="30">
        <v>-23.105</v>
      </c>
      <c r="H23" s="30">
        <v>17.106999999999999</v>
      </c>
      <c r="I23" s="30">
        <v>-8.5250000000000004</v>
      </c>
      <c r="J23" s="30">
        <v>-10.478</v>
      </c>
      <c r="K23" s="30">
        <v>-10.102</v>
      </c>
      <c r="L23" s="30">
        <v>-5.835</v>
      </c>
      <c r="M23" s="30">
        <v>-20.593</v>
      </c>
      <c r="N23" s="30">
        <v>1.0469999999999999</v>
      </c>
      <c r="O23" s="30">
        <v>15.407</v>
      </c>
      <c r="P23" s="30">
        <v>0.60399999999999998</v>
      </c>
      <c r="Q23" s="30">
        <v>-2.0630000000000002</v>
      </c>
      <c r="R23" s="30">
        <v>-8.782</v>
      </c>
      <c r="S23" s="30">
        <v>-29.216999999999999</v>
      </c>
      <c r="T23" s="30">
        <v>-16.931999999999999</v>
      </c>
      <c r="U23" s="30">
        <v>-36.069000000000003</v>
      </c>
      <c r="V23" s="30">
        <v>-28.911000000000001</v>
      </c>
      <c r="W23" s="30">
        <v>-15.567</v>
      </c>
      <c r="X23" s="30">
        <v>-8.0830000000000002</v>
      </c>
      <c r="Y23" s="30">
        <v>-2.7530000000000001</v>
      </c>
      <c r="Z23" s="30">
        <v>0.90600000000000003</v>
      </c>
      <c r="AA23" s="30">
        <v>-1.851</v>
      </c>
      <c r="AB23" s="31">
        <v>0.64200000000000002</v>
      </c>
      <c r="AC23" s="23"/>
    </row>
    <row r="24" spans="1:29" ht="15.75" x14ac:dyDescent="0.25">
      <c r="A24" s="23"/>
      <c r="B24" s="57">
        <v>46012</v>
      </c>
      <c r="C24" s="70">
        <f t="shared" si="0"/>
        <v>-840.03800000000001</v>
      </c>
      <c r="D24" s="71"/>
      <c r="E24" s="48">
        <v>-6.4530000000000003</v>
      </c>
      <c r="F24" s="30">
        <v>-9.3000000000000007</v>
      </c>
      <c r="G24" s="30">
        <v>-4.0570000000000004</v>
      </c>
      <c r="H24" s="30">
        <v>5.68</v>
      </c>
      <c r="I24" s="30">
        <v>1.7250000000000001</v>
      </c>
      <c r="J24" s="30">
        <v>1.091</v>
      </c>
      <c r="K24" s="30">
        <v>23.298999999999999</v>
      </c>
      <c r="L24" s="30">
        <v>-3.3279999999999998</v>
      </c>
      <c r="M24" s="30">
        <v>-19.786000000000001</v>
      </c>
      <c r="N24" s="30">
        <v>-43.09</v>
      </c>
      <c r="O24" s="30">
        <v>-68.787000000000006</v>
      </c>
      <c r="P24" s="30">
        <v>-153.148</v>
      </c>
      <c r="Q24" s="30">
        <v>-68.853999999999999</v>
      </c>
      <c r="R24" s="30">
        <v>-42.457999999999998</v>
      </c>
      <c r="S24" s="30">
        <v>-95.045000000000002</v>
      </c>
      <c r="T24" s="30">
        <v>-74.897000000000006</v>
      </c>
      <c r="U24" s="30">
        <v>-61.62</v>
      </c>
      <c r="V24" s="30">
        <v>-35.698999999999998</v>
      </c>
      <c r="W24" s="30">
        <v>-32.209000000000003</v>
      </c>
      <c r="X24" s="30">
        <v>-30.516999999999999</v>
      </c>
      <c r="Y24" s="30">
        <v>-29.562000000000001</v>
      </c>
      <c r="Z24" s="30">
        <v>-36.216000000000001</v>
      </c>
      <c r="AA24" s="30">
        <v>-40.945999999999998</v>
      </c>
      <c r="AB24" s="31">
        <v>-15.861000000000001</v>
      </c>
      <c r="AC24" s="23"/>
    </row>
    <row r="25" spans="1:29" ht="15.75" x14ac:dyDescent="0.25">
      <c r="A25" s="23"/>
      <c r="B25" s="57">
        <v>46013</v>
      </c>
      <c r="C25" s="70">
        <f t="shared" si="0"/>
        <v>-1238.7560000000001</v>
      </c>
      <c r="D25" s="71"/>
      <c r="E25" s="48">
        <v>9.58</v>
      </c>
      <c r="F25" s="30">
        <v>5.6529999999999996</v>
      </c>
      <c r="G25" s="30">
        <v>-9.1389999999999993</v>
      </c>
      <c r="H25" s="30">
        <v>-31.106999999999999</v>
      </c>
      <c r="I25" s="30">
        <v>-6.3159999999999998</v>
      </c>
      <c r="J25" s="30">
        <v>-13.667</v>
      </c>
      <c r="K25" s="30">
        <v>4.9400000000000004</v>
      </c>
      <c r="L25" s="30">
        <v>-36.987000000000002</v>
      </c>
      <c r="M25" s="30">
        <v>-117.384</v>
      </c>
      <c r="N25" s="30">
        <v>-90.754000000000005</v>
      </c>
      <c r="O25" s="30">
        <v>-112.227</v>
      </c>
      <c r="P25" s="30">
        <v>-97.704999999999998</v>
      </c>
      <c r="Q25" s="30">
        <v>-139.34200000000001</v>
      </c>
      <c r="R25" s="30">
        <v>-183.65199999999999</v>
      </c>
      <c r="S25" s="30">
        <v>-108.721</v>
      </c>
      <c r="T25" s="30">
        <v>-89.141000000000005</v>
      </c>
      <c r="U25" s="30">
        <v>-99.04</v>
      </c>
      <c r="V25" s="30">
        <v>-41.548000000000002</v>
      </c>
      <c r="W25" s="30">
        <v>-35.081000000000003</v>
      </c>
      <c r="X25" s="30">
        <v>-23.486999999999998</v>
      </c>
      <c r="Y25" s="30">
        <v>-11.17</v>
      </c>
      <c r="Z25" s="30">
        <v>-8.6910000000000007</v>
      </c>
      <c r="AA25" s="30">
        <v>-4.5019999999999998</v>
      </c>
      <c r="AB25" s="31">
        <v>0.73199999999999998</v>
      </c>
      <c r="AC25" s="23"/>
    </row>
    <row r="26" spans="1:29" ht="15.75" x14ac:dyDescent="0.25">
      <c r="A26" s="23"/>
      <c r="B26" s="57">
        <v>46014</v>
      </c>
      <c r="C26" s="70">
        <f t="shared" si="0"/>
        <v>-877.06800000000021</v>
      </c>
      <c r="D26" s="71"/>
      <c r="E26" s="48">
        <v>10.099</v>
      </c>
      <c r="F26" s="30">
        <v>13.808999999999999</v>
      </c>
      <c r="G26" s="30">
        <v>12.362</v>
      </c>
      <c r="H26" s="30">
        <v>5.5919999999999996</v>
      </c>
      <c r="I26" s="30">
        <v>0.35199999999999998</v>
      </c>
      <c r="J26" s="30">
        <v>-1.173</v>
      </c>
      <c r="K26" s="30">
        <v>-7.649</v>
      </c>
      <c r="L26" s="30">
        <v>-7.53</v>
      </c>
      <c r="M26" s="30">
        <v>-16.059999999999999</v>
      </c>
      <c r="N26" s="30">
        <v>-87.028999999999996</v>
      </c>
      <c r="O26" s="30">
        <v>-152.483</v>
      </c>
      <c r="P26" s="30">
        <v>-162.06299999999999</v>
      </c>
      <c r="Q26" s="30">
        <v>-104.02200000000001</v>
      </c>
      <c r="R26" s="30">
        <v>-146.30500000000001</v>
      </c>
      <c r="S26" s="30">
        <v>-82.081000000000003</v>
      </c>
      <c r="T26" s="30">
        <v>-52.070999999999998</v>
      </c>
      <c r="U26" s="30">
        <v>-31.266999999999999</v>
      </c>
      <c r="V26" s="30">
        <v>-26.81</v>
      </c>
      <c r="W26" s="30">
        <v>-7.1180000000000003</v>
      </c>
      <c r="X26" s="30">
        <v>-11.022</v>
      </c>
      <c r="Y26" s="30">
        <v>-16.419</v>
      </c>
      <c r="Z26" s="30">
        <v>-2.097</v>
      </c>
      <c r="AA26" s="30">
        <v>-6.7910000000000004</v>
      </c>
      <c r="AB26" s="31">
        <v>0.70799999999999996</v>
      </c>
      <c r="AC26" s="23"/>
    </row>
    <row r="27" spans="1:29" ht="15.75" x14ac:dyDescent="0.25">
      <c r="A27" s="23"/>
      <c r="B27" s="57">
        <v>46015</v>
      </c>
      <c r="C27" s="70">
        <f t="shared" si="0"/>
        <v>2.360000000000003</v>
      </c>
      <c r="D27" s="71"/>
      <c r="E27" s="48">
        <v>11.103999999999999</v>
      </c>
      <c r="F27" s="30">
        <v>34.252000000000002</v>
      </c>
      <c r="G27" s="30">
        <v>9.1020000000000003</v>
      </c>
      <c r="H27" s="30">
        <v>10.544</v>
      </c>
      <c r="I27" s="30">
        <v>10.215</v>
      </c>
      <c r="J27" s="30">
        <v>-14.509</v>
      </c>
      <c r="K27" s="30">
        <v>-13.183</v>
      </c>
      <c r="L27" s="30">
        <v>2.13</v>
      </c>
      <c r="M27" s="30">
        <v>-0.48099999999999998</v>
      </c>
      <c r="N27" s="30">
        <v>-0.71699999999999997</v>
      </c>
      <c r="O27" s="30">
        <v>-4.9569999999999999</v>
      </c>
      <c r="P27" s="30">
        <v>-7.5469999999999997</v>
      </c>
      <c r="Q27" s="30">
        <v>-12.866</v>
      </c>
      <c r="R27" s="30">
        <v>-9.8130000000000006</v>
      </c>
      <c r="S27" s="30">
        <v>-3.274</v>
      </c>
      <c r="T27" s="30">
        <v>-3.0059999999999998</v>
      </c>
      <c r="U27" s="30">
        <v>-4.4359999999999999</v>
      </c>
      <c r="V27" s="30">
        <v>-2.7509999999999999</v>
      </c>
      <c r="W27" s="30">
        <v>-3.0190000000000001</v>
      </c>
      <c r="X27" s="30">
        <v>-3.3860000000000001</v>
      </c>
      <c r="Y27" s="30">
        <v>2.9569999999999999</v>
      </c>
      <c r="Z27" s="30">
        <v>-0.245</v>
      </c>
      <c r="AA27" s="30">
        <v>-1.0660000000000001</v>
      </c>
      <c r="AB27" s="31">
        <v>7.3120000000000003</v>
      </c>
      <c r="AC27" s="23"/>
    </row>
    <row r="28" spans="1:29" ht="15.75" x14ac:dyDescent="0.25">
      <c r="A28" s="23"/>
      <c r="B28" s="57">
        <v>46016</v>
      </c>
      <c r="C28" s="70">
        <f t="shared" si="0"/>
        <v>7.5370000000000008</v>
      </c>
      <c r="D28" s="71"/>
      <c r="E28" s="48">
        <v>12.782999999999999</v>
      </c>
      <c r="F28" s="30">
        <v>17.292999999999999</v>
      </c>
      <c r="G28" s="30">
        <v>-2.8439999999999999</v>
      </c>
      <c r="H28" s="30">
        <v>-3.8450000000000002</v>
      </c>
      <c r="I28" s="30">
        <v>-3.1269999999999998</v>
      </c>
      <c r="J28" s="30">
        <v>-3.6269999999999998</v>
      </c>
      <c r="K28" s="30">
        <v>-7.3360000000000003</v>
      </c>
      <c r="L28" s="30">
        <v>-8.4819999999999993</v>
      </c>
      <c r="M28" s="30">
        <v>0.51500000000000001</v>
      </c>
      <c r="N28" s="30">
        <v>26.824999999999999</v>
      </c>
      <c r="O28" s="30">
        <v>17.574999999999999</v>
      </c>
      <c r="P28" s="30">
        <v>-8.0340000000000007</v>
      </c>
      <c r="Q28" s="30">
        <v>-8.0909999999999993</v>
      </c>
      <c r="R28" s="30">
        <v>-13.432</v>
      </c>
      <c r="S28" s="30">
        <v>-0.60499999999999998</v>
      </c>
      <c r="T28" s="30">
        <v>0.222</v>
      </c>
      <c r="U28" s="30">
        <v>-0.20200000000000001</v>
      </c>
      <c r="V28" s="30">
        <v>-2.774</v>
      </c>
      <c r="W28" s="30">
        <v>-2.677</v>
      </c>
      <c r="X28" s="30">
        <v>-2.5499999999999998</v>
      </c>
      <c r="Y28" s="30">
        <v>2.1859999999999999</v>
      </c>
      <c r="Z28" s="30">
        <v>-0.62</v>
      </c>
      <c r="AA28" s="30">
        <v>-4.6479999999999997</v>
      </c>
      <c r="AB28" s="31">
        <v>3.032</v>
      </c>
      <c r="AC28" s="23"/>
    </row>
    <row r="29" spans="1:29" ht="15.75" x14ac:dyDescent="0.25">
      <c r="A29" s="23"/>
      <c r="B29" s="57">
        <v>46017</v>
      </c>
      <c r="C29" s="70">
        <f t="shared" si="0"/>
        <v>36.066999999999993</v>
      </c>
      <c r="D29" s="71"/>
      <c r="E29" s="48">
        <v>19.238</v>
      </c>
      <c r="F29" s="30">
        <v>19.207999999999998</v>
      </c>
      <c r="G29" s="30">
        <v>12.106999999999999</v>
      </c>
      <c r="H29" s="30">
        <v>13.606999999999999</v>
      </c>
      <c r="I29" s="30">
        <v>-4.5069999999999997</v>
      </c>
      <c r="J29" s="30">
        <v>15.773</v>
      </c>
      <c r="K29" s="30">
        <v>0.439</v>
      </c>
      <c r="L29" s="30">
        <v>-5.3570000000000002</v>
      </c>
      <c r="M29" s="30">
        <v>-1.4</v>
      </c>
      <c r="N29" s="30">
        <v>-12.906000000000001</v>
      </c>
      <c r="O29" s="30">
        <v>-9.2859999999999996</v>
      </c>
      <c r="P29" s="30">
        <v>-26.079000000000001</v>
      </c>
      <c r="Q29" s="30">
        <v>-29.713999999999999</v>
      </c>
      <c r="R29" s="30">
        <v>0.36599999999999999</v>
      </c>
      <c r="S29" s="30">
        <v>2.3029999999999999</v>
      </c>
      <c r="T29" s="30">
        <v>5.7569999999999997</v>
      </c>
      <c r="U29" s="30">
        <v>-6.2E-2</v>
      </c>
      <c r="V29" s="30">
        <v>3.6240000000000001</v>
      </c>
      <c r="W29" s="30">
        <v>11.537000000000001</v>
      </c>
      <c r="X29" s="30">
        <v>-0.17199999999999999</v>
      </c>
      <c r="Y29" s="30">
        <v>0.86399999999999999</v>
      </c>
      <c r="Z29" s="30">
        <v>11.002000000000001</v>
      </c>
      <c r="AA29" s="30">
        <v>9.6029999999999998</v>
      </c>
      <c r="AB29" s="31">
        <v>0.122</v>
      </c>
      <c r="AC29" s="23"/>
    </row>
    <row r="30" spans="1:29" ht="15.75" x14ac:dyDescent="0.25">
      <c r="A30" s="23"/>
      <c r="B30" s="57">
        <v>46018</v>
      </c>
      <c r="C30" s="70">
        <f t="shared" si="0"/>
        <v>335.31399999999996</v>
      </c>
      <c r="D30" s="71"/>
      <c r="E30" s="48">
        <v>4.0039999999999996</v>
      </c>
      <c r="F30" s="30">
        <v>8.6029999999999998</v>
      </c>
      <c r="G30" s="30">
        <v>-1.6759999999999999</v>
      </c>
      <c r="H30" s="30">
        <v>0.624</v>
      </c>
      <c r="I30" s="30">
        <v>2.0350000000000001</v>
      </c>
      <c r="J30" s="30">
        <v>-1.458</v>
      </c>
      <c r="K30" s="30">
        <v>4.5940000000000003</v>
      </c>
      <c r="L30" s="30">
        <v>24.5</v>
      </c>
      <c r="M30" s="30">
        <v>25.946999999999999</v>
      </c>
      <c r="N30" s="30">
        <v>29.521000000000001</v>
      </c>
      <c r="O30" s="30">
        <v>5.41</v>
      </c>
      <c r="P30" s="30">
        <v>39.786999999999999</v>
      </c>
      <c r="Q30" s="30">
        <v>83.775000000000006</v>
      </c>
      <c r="R30" s="30">
        <v>38.378999999999998</v>
      </c>
      <c r="S30" s="30">
        <v>39.945</v>
      </c>
      <c r="T30" s="30">
        <v>0.53900000000000003</v>
      </c>
      <c r="U30" s="30">
        <v>1.7</v>
      </c>
      <c r="V30" s="30">
        <v>2.4209999999999998</v>
      </c>
      <c r="W30" s="30">
        <v>2.8759999999999999</v>
      </c>
      <c r="X30" s="30">
        <v>0.81100000000000005</v>
      </c>
      <c r="Y30" s="30">
        <v>19.199000000000002</v>
      </c>
      <c r="Z30" s="30">
        <v>11.227</v>
      </c>
      <c r="AA30" s="30">
        <v>-0.55400000000000005</v>
      </c>
      <c r="AB30" s="31">
        <v>-6.8949999999999996</v>
      </c>
      <c r="AC30" s="23"/>
    </row>
    <row r="31" spans="1:29" ht="15.75" x14ac:dyDescent="0.25">
      <c r="A31" s="23"/>
      <c r="B31" s="57">
        <v>46019</v>
      </c>
      <c r="C31" s="70">
        <f t="shared" si="0"/>
        <v>194.82199999999997</v>
      </c>
      <c r="D31" s="71"/>
      <c r="E31" s="48">
        <v>-17.154</v>
      </c>
      <c r="F31" s="30">
        <v>11.201000000000001</v>
      </c>
      <c r="G31" s="30">
        <v>10.928000000000001</v>
      </c>
      <c r="H31" s="30">
        <v>30.582000000000001</v>
      </c>
      <c r="I31" s="30">
        <v>73.497</v>
      </c>
      <c r="J31" s="30">
        <v>23.960999999999999</v>
      </c>
      <c r="K31" s="30">
        <v>-31.053000000000001</v>
      </c>
      <c r="L31" s="30">
        <v>0.83199999999999996</v>
      </c>
      <c r="M31" s="30">
        <v>28.745999999999999</v>
      </c>
      <c r="N31" s="30">
        <v>43.66</v>
      </c>
      <c r="O31" s="30">
        <v>-1.649</v>
      </c>
      <c r="P31" s="30">
        <v>-4.5410000000000004</v>
      </c>
      <c r="Q31" s="30">
        <v>-5.8780000000000001</v>
      </c>
      <c r="R31" s="30">
        <v>-12.234</v>
      </c>
      <c r="S31" s="30">
        <v>-28.285</v>
      </c>
      <c r="T31" s="30">
        <v>-8.9610000000000003</v>
      </c>
      <c r="U31" s="30">
        <v>1.736</v>
      </c>
      <c r="V31" s="30">
        <v>19.727</v>
      </c>
      <c r="W31" s="30">
        <v>8.5050000000000008</v>
      </c>
      <c r="X31" s="30">
        <v>6.66</v>
      </c>
      <c r="Y31" s="30">
        <v>3.26</v>
      </c>
      <c r="Z31" s="30">
        <v>6.6459999999999999</v>
      </c>
      <c r="AA31" s="30">
        <v>24.16</v>
      </c>
      <c r="AB31" s="31">
        <v>10.476000000000001</v>
      </c>
      <c r="AC31" s="23"/>
    </row>
    <row r="32" spans="1:29" ht="15.75" x14ac:dyDescent="0.25">
      <c r="A32" s="23"/>
      <c r="B32" s="57">
        <v>46020</v>
      </c>
      <c r="C32" s="70">
        <f t="shared" si="0"/>
        <v>-68.684000000000012</v>
      </c>
      <c r="D32" s="71"/>
      <c r="E32" s="48">
        <v>3.7839999999999998</v>
      </c>
      <c r="F32" s="30">
        <v>-23.395</v>
      </c>
      <c r="G32" s="30">
        <v>-23.01</v>
      </c>
      <c r="H32" s="30">
        <v>-14.401999999999999</v>
      </c>
      <c r="I32" s="30">
        <v>-18.242000000000001</v>
      </c>
      <c r="J32" s="30">
        <v>-7.0780000000000003</v>
      </c>
      <c r="K32" s="30">
        <v>-28.882000000000001</v>
      </c>
      <c r="L32" s="30">
        <v>3.3639999999999999</v>
      </c>
      <c r="M32" s="30">
        <v>13.743</v>
      </c>
      <c r="N32" s="30">
        <v>3.81</v>
      </c>
      <c r="O32" s="30">
        <v>26.303000000000001</v>
      </c>
      <c r="P32" s="30">
        <v>-0.21099999999999999</v>
      </c>
      <c r="Q32" s="30">
        <v>-8.6460000000000008</v>
      </c>
      <c r="R32" s="30">
        <v>13.976000000000001</v>
      </c>
      <c r="S32" s="30">
        <v>5.5380000000000003</v>
      </c>
      <c r="T32" s="30">
        <v>-0.92900000000000005</v>
      </c>
      <c r="U32" s="30">
        <v>-5.7489999999999997</v>
      </c>
      <c r="V32" s="30">
        <v>-9.9030000000000005</v>
      </c>
      <c r="W32" s="30">
        <v>-1.2689999999999999</v>
      </c>
      <c r="X32" s="30">
        <v>-0.68200000000000005</v>
      </c>
      <c r="Y32" s="30">
        <v>1.3340000000000001</v>
      </c>
      <c r="Z32" s="30">
        <v>1.052</v>
      </c>
      <c r="AA32" s="30">
        <v>-3.4359999999999999</v>
      </c>
      <c r="AB32" s="31">
        <v>4.2460000000000004</v>
      </c>
      <c r="AC32" s="23"/>
    </row>
    <row r="33" spans="1:29" ht="15.75" x14ac:dyDescent="0.25">
      <c r="A33" s="23"/>
      <c r="B33" s="57">
        <v>46021</v>
      </c>
      <c r="C33" s="70">
        <f t="shared" si="0"/>
        <v>-73.800999999999988</v>
      </c>
      <c r="D33" s="71"/>
      <c r="E33" s="48">
        <v>-65.731999999999999</v>
      </c>
      <c r="F33" s="30">
        <v>-8.8000000000000007</v>
      </c>
      <c r="G33" s="30">
        <v>2.3849999999999998</v>
      </c>
      <c r="H33" s="30">
        <v>-3.1190000000000002</v>
      </c>
      <c r="I33" s="30">
        <v>-8.1539999999999999</v>
      </c>
      <c r="J33" s="30">
        <v>-1.6850000000000001</v>
      </c>
      <c r="K33" s="30">
        <v>-8.9749999999999996</v>
      </c>
      <c r="L33" s="30">
        <v>6.4669999999999996</v>
      </c>
      <c r="M33" s="30">
        <v>28.332000000000001</v>
      </c>
      <c r="N33" s="30">
        <v>11.961</v>
      </c>
      <c r="O33" s="30">
        <v>12.138</v>
      </c>
      <c r="P33" s="30">
        <v>49.768999999999998</v>
      </c>
      <c r="Q33" s="30">
        <v>12.05</v>
      </c>
      <c r="R33" s="30">
        <v>-15.557</v>
      </c>
      <c r="S33" s="30">
        <v>7.1420000000000003</v>
      </c>
      <c r="T33" s="30">
        <v>-12.832000000000001</v>
      </c>
      <c r="U33" s="30">
        <v>-15.452999999999999</v>
      </c>
      <c r="V33" s="30">
        <v>-7.44</v>
      </c>
      <c r="W33" s="30">
        <v>0.91800000000000004</v>
      </c>
      <c r="X33" s="30">
        <v>1.4810000000000001</v>
      </c>
      <c r="Y33" s="30">
        <v>1.224</v>
      </c>
      <c r="Z33" s="30">
        <v>-6.8000000000000005E-2</v>
      </c>
      <c r="AA33" s="30">
        <v>-18.108000000000001</v>
      </c>
      <c r="AB33" s="31">
        <v>-41.744999999999997</v>
      </c>
      <c r="AC33" s="23"/>
    </row>
    <row r="34" spans="1:29" ht="15.75" x14ac:dyDescent="0.25">
      <c r="A34" s="23"/>
      <c r="B34" s="50">
        <v>46022</v>
      </c>
      <c r="C34" s="72">
        <f t="shared" si="0"/>
        <v>-283.16700000000009</v>
      </c>
      <c r="D34" s="73"/>
      <c r="E34" s="53">
        <v>26.254000000000001</v>
      </c>
      <c r="F34" s="54">
        <v>11.826000000000001</v>
      </c>
      <c r="G34" s="54">
        <v>5.9939999999999998</v>
      </c>
      <c r="H34" s="54">
        <v>6.4139999999999997</v>
      </c>
      <c r="I34" s="54">
        <v>3.69</v>
      </c>
      <c r="J34" s="54">
        <v>2.835</v>
      </c>
      <c r="K34" s="54">
        <v>-11.6</v>
      </c>
      <c r="L34" s="54">
        <v>3.8119999999999998</v>
      </c>
      <c r="M34" s="54">
        <v>33.375</v>
      </c>
      <c r="N34" s="54">
        <v>15.683999999999999</v>
      </c>
      <c r="O34" s="54">
        <v>3.5720000000000001</v>
      </c>
      <c r="P34" s="54">
        <v>5.5819999999999999</v>
      </c>
      <c r="Q34" s="54">
        <v>-5.8079999999999998</v>
      </c>
      <c r="R34" s="54">
        <v>-11.781000000000001</v>
      </c>
      <c r="S34" s="54">
        <v>-30.628</v>
      </c>
      <c r="T34" s="54">
        <v>-53.593000000000004</v>
      </c>
      <c r="U34" s="54">
        <v>-80.126999999999995</v>
      </c>
      <c r="V34" s="54">
        <v>-77.343000000000004</v>
      </c>
      <c r="W34" s="54">
        <v>-62.103000000000002</v>
      </c>
      <c r="X34" s="54">
        <v>-57.265000000000001</v>
      </c>
      <c r="Y34" s="54">
        <v>0.53900000000000003</v>
      </c>
      <c r="Z34" s="54">
        <v>0.503</v>
      </c>
      <c r="AA34" s="54">
        <v>-17.251999999999999</v>
      </c>
      <c r="AB34" s="55">
        <v>4.2530000000000001</v>
      </c>
      <c r="AC34" s="23"/>
    </row>
    <row r="35" spans="1:29" ht="15.75" x14ac:dyDescent="0.25">
      <c r="A35" s="23"/>
      <c r="B35" s="82" t="s">
        <v>36</v>
      </c>
      <c r="C35" s="82"/>
      <c r="D35" s="58">
        <f>SUM(C4:D34)</f>
        <v>-4946.2580000000007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2026-01-28T07:39:12Z</dcterms:modified>
</cp:coreProperties>
</file>